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hanzel\Documents\Aritmetika\"/>
    </mc:Choice>
  </mc:AlternateContent>
  <xr:revisionPtr revIDLastSave="0" documentId="8_{8020C4A9-8C23-4CB2-8235-090C4D0A0C0B}" xr6:coauthVersionLast="45" xr6:coauthVersionMax="45" xr10:uidLastSave="{00000000-0000-0000-0000-000000000000}"/>
  <bookViews>
    <workbookView xWindow="924" yWindow="0" windowWidth="21288" windowHeight="12360" xr2:uid="{00000000-000D-0000-FFFF-FFFF00000000}"/>
  </bookViews>
  <sheets>
    <sheet name="Vstupy" sheetId="3" r:id="rId1"/>
    <sheet name="1. krok" sheetId="1" r:id="rId2"/>
    <sheet name="2. krok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H2" i="4" l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F11" i="4" l="1"/>
  <c r="F18" i="4"/>
  <c r="F21" i="4"/>
  <c r="F17" i="4"/>
  <c r="F13" i="4"/>
  <c r="F10" i="4"/>
  <c r="F20" i="4"/>
  <c r="F16" i="4"/>
  <c r="F12" i="4"/>
  <c r="F14" i="4"/>
  <c r="F19" i="4"/>
  <c r="F15" i="4"/>
  <c r="B10" i="4"/>
  <c r="C10" i="4" s="1"/>
  <c r="D10" i="4" l="1"/>
  <c r="E10" i="4" s="1"/>
  <c r="B11" i="4"/>
  <c r="C11" i="4" s="1"/>
  <c r="F9" i="1"/>
  <c r="F7" i="1"/>
  <c r="H10" i="4" l="1"/>
  <c r="D11" i="4"/>
  <c r="B12" i="4"/>
  <c r="C12" i="4" s="1"/>
  <c r="J9" i="3"/>
  <c r="Q8" i="1"/>
  <c r="E11" i="4" l="1"/>
  <c r="H11" i="4" s="1"/>
  <c r="D12" i="4"/>
  <c r="B13" i="4"/>
  <c r="C13" i="4" s="1"/>
  <c r="E12" i="4" l="1"/>
  <c r="H12" i="4" s="1"/>
  <c r="D13" i="4"/>
  <c r="B14" i="4"/>
  <c r="C14" i="4" s="1"/>
  <c r="E13" i="4" l="1"/>
  <c r="H13" i="4" s="1"/>
  <c r="D14" i="4"/>
  <c r="B15" i="4"/>
  <c r="D15" i="4" s="1"/>
  <c r="E15" i="4" l="1"/>
  <c r="H15" i="4" s="1"/>
  <c r="E14" i="4"/>
  <c r="H14" i="4" s="1"/>
  <c r="C15" i="4"/>
  <c r="B16" i="4" l="1"/>
  <c r="C16" i="4" s="1"/>
  <c r="B17" i="4" l="1"/>
  <c r="C17" i="4" s="1"/>
  <c r="D16" i="4"/>
  <c r="E16" i="4" l="1"/>
  <c r="H16" i="4" s="1"/>
  <c r="D17" i="4"/>
  <c r="B18" i="4"/>
  <c r="E17" i="4" l="1"/>
  <c r="H17" i="4" s="1"/>
  <c r="C18" i="4"/>
  <c r="D18" i="4"/>
  <c r="E18" i="4" l="1"/>
  <c r="H18" i="4" s="1"/>
  <c r="B19" i="4"/>
  <c r="C19" i="4" l="1"/>
  <c r="D19" i="4"/>
  <c r="E19" i="4" l="1"/>
  <c r="H19" i="4" s="1"/>
  <c r="B20" i="4"/>
  <c r="D20" i="4" l="1"/>
  <c r="C20" i="4"/>
  <c r="E20" i="4" l="1"/>
  <c r="H20" i="4" s="1"/>
  <c r="B21" i="4"/>
  <c r="C21" i="4" l="1"/>
  <c r="D21" i="4"/>
  <c r="E21" i="4" l="1"/>
  <c r="H21" i="4" s="1"/>
  <c r="B22" i="4"/>
  <c r="C22" i="4" l="1"/>
  <c r="D22" i="4"/>
  <c r="F22" i="4" l="1"/>
  <c r="E22" i="4"/>
  <c r="H22" i="4" s="1"/>
  <c r="B23" i="4"/>
  <c r="D23" i="4" l="1"/>
  <c r="C23" i="4"/>
  <c r="F23" i="4" l="1"/>
  <c r="E23" i="4"/>
  <c r="H23" i="4" s="1"/>
  <c r="B24" i="4"/>
  <c r="C24" i="4" l="1"/>
  <c r="D24" i="4"/>
  <c r="F24" i="4" l="1"/>
  <c r="E24" i="4"/>
  <c r="B25" i="4"/>
  <c r="H24" i="4" l="1"/>
  <c r="C25" i="4"/>
  <c r="D25" i="4"/>
  <c r="F25" i="4" l="1"/>
  <c r="E25" i="4"/>
  <c r="H25" i="4" s="1"/>
  <c r="B26" i="4"/>
  <c r="D26" i="4" l="1"/>
  <c r="C26" i="4"/>
  <c r="F26" i="4" l="1"/>
  <c r="E26" i="4"/>
  <c r="H26" i="4" s="1"/>
  <c r="B27" i="4"/>
  <c r="C27" i="4" l="1"/>
  <c r="D27" i="4"/>
  <c r="F27" i="4" l="1"/>
  <c r="E27" i="4"/>
  <c r="B28" i="4"/>
  <c r="H27" i="4" l="1"/>
  <c r="C28" i="4"/>
  <c r="D28" i="4"/>
  <c r="F28" i="4" l="1"/>
  <c r="E28" i="4"/>
  <c r="B29" i="4"/>
  <c r="H28" i="4" l="1"/>
  <c r="D29" i="4"/>
  <c r="C29" i="4"/>
  <c r="F29" i="4" l="1"/>
  <c r="E29" i="4"/>
  <c r="H29" i="4" s="1"/>
  <c r="B30" i="4"/>
  <c r="C30" i="4" l="1"/>
  <c r="D30" i="4"/>
  <c r="F30" i="4" l="1"/>
  <c r="E30" i="4"/>
  <c r="B31" i="4"/>
  <c r="H30" i="4" l="1"/>
  <c r="D31" i="4"/>
  <c r="C31" i="4"/>
  <c r="F31" i="4" l="1"/>
  <c r="H31" i="4"/>
  <c r="E31" i="4"/>
  <c r="B32" i="4"/>
  <c r="C32" i="4" l="1"/>
  <c r="D32" i="4"/>
  <c r="F32" i="4" l="1"/>
  <c r="E32" i="4"/>
  <c r="H32" i="4" s="1"/>
  <c r="B33" i="4"/>
  <c r="C33" i="4" l="1"/>
  <c r="D33" i="4"/>
  <c r="F33" i="4" l="1"/>
  <c r="E33" i="4"/>
  <c r="B34" i="4"/>
  <c r="H33" i="4" l="1"/>
  <c r="D34" i="4"/>
  <c r="C34" i="4"/>
  <c r="H34" i="4" l="1"/>
  <c r="F34" i="4"/>
  <c r="E34" i="4"/>
  <c r="B35" i="4"/>
  <c r="C35" i="4" l="1"/>
  <c r="D35" i="4"/>
  <c r="F35" i="4" l="1"/>
  <c r="E35" i="4"/>
  <c r="B36" i="4"/>
  <c r="H35" i="4" l="1"/>
  <c r="C36" i="4"/>
  <c r="D36" i="4"/>
  <c r="F36" i="4" l="1"/>
  <c r="E36" i="4"/>
  <c r="B37" i="4"/>
  <c r="H36" i="4" l="1"/>
  <c r="D37" i="4"/>
  <c r="C37" i="4"/>
  <c r="F37" i="4" l="1"/>
  <c r="E37" i="4"/>
  <c r="B38" i="4"/>
  <c r="H37" i="4" l="1"/>
  <c r="C38" i="4"/>
  <c r="D38" i="4"/>
  <c r="H38" i="4" l="1"/>
  <c r="F38" i="4"/>
  <c r="E38" i="4"/>
  <c r="B39" i="4"/>
  <c r="D39" i="4" l="1"/>
  <c r="C39" i="4"/>
  <c r="F39" i="4" l="1"/>
  <c r="H39" i="4"/>
  <c r="E39" i="4"/>
  <c r="B40" i="4"/>
  <c r="C40" i="4" l="1"/>
  <c r="D40" i="4"/>
  <c r="F40" i="4" l="1"/>
  <c r="H40" i="4"/>
  <c r="E40" i="4"/>
  <c r="B41" i="4"/>
  <c r="C41" i="4" l="1"/>
  <c r="D41" i="4"/>
  <c r="E41" i="4" l="1"/>
  <c r="F41" i="4"/>
  <c r="H41" i="4"/>
  <c r="B42" i="4"/>
  <c r="C42" i="4" l="1"/>
  <c r="D42" i="4"/>
  <c r="E42" i="4" l="1"/>
  <c r="H42" i="4"/>
  <c r="F42" i="4"/>
  <c r="B43" i="4"/>
  <c r="C43" i="4" l="1"/>
  <c r="D43" i="4"/>
  <c r="E43" i="4" l="1"/>
  <c r="F43" i="4"/>
  <c r="H43" i="4"/>
  <c r="B44" i="4"/>
  <c r="C44" i="4" l="1"/>
  <c r="D44" i="4"/>
  <c r="E44" i="4" l="1"/>
  <c r="F44" i="4"/>
  <c r="H44" i="4"/>
  <c r="B45" i="4"/>
  <c r="C45" i="4" l="1"/>
  <c r="D45" i="4"/>
  <c r="E45" i="4" l="1"/>
  <c r="F45" i="4"/>
  <c r="H45" i="4"/>
  <c r="B46" i="4"/>
  <c r="C46" i="4" l="1"/>
  <c r="D46" i="4"/>
  <c r="E46" i="4" l="1"/>
  <c r="H46" i="4"/>
  <c r="F46" i="4"/>
  <c r="B47" i="4"/>
  <c r="C47" i="4" l="1"/>
  <c r="D47" i="4"/>
  <c r="F47" i="4" l="1"/>
  <c r="H47" i="4"/>
  <c r="E47" i="4"/>
  <c r="B48" i="4"/>
  <c r="C48" i="4" l="1"/>
  <c r="D48" i="4"/>
  <c r="E48" i="4" l="1"/>
  <c r="F48" i="4"/>
  <c r="H48" i="4"/>
  <c r="B49" i="4"/>
  <c r="E49" i="4"/>
  <c r="C49" i="4" l="1"/>
  <c r="D49" i="4"/>
  <c r="F49" i="4" l="1"/>
  <c r="H49" i="4"/>
  <c r="E50" i="4"/>
  <c r="B50" i="4"/>
  <c r="C50" i="4" l="1"/>
  <c r="D50" i="4"/>
  <c r="F50" i="4" l="1"/>
  <c r="H50" i="4"/>
  <c r="B51" i="4"/>
  <c r="E51" i="4"/>
  <c r="I1" i="4" s="1"/>
  <c r="D20" i="3" l="1"/>
  <c r="D51" i="4"/>
  <c r="C51" i="4"/>
  <c r="F51" i="4" l="1"/>
  <c r="H51" i="4"/>
  <c r="B5" i="4" s="1"/>
  <c r="D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Hanzel Pavol, prof. RNDr., CSc.</author>
  </authors>
  <commentList>
    <comment ref="C10" authorId="0" shapeId="0" xr:uid="{00000000-0006-0000-0200-000001000000}">
      <text>
        <r>
          <rPr>
            <sz val="9"/>
            <color indexed="81"/>
            <rFont val="Segoe UI"/>
            <family val="2"/>
          </rPr>
          <t>Použitá funkcia: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>=FLOOR.MATH(B10/Vstupy!$F$3)</t>
        </r>
      </text>
    </comment>
    <comment ref="D10" authorId="0" shapeId="0" xr:uid="{00000000-0006-0000-0200-000002000000}">
      <text>
        <r>
          <rPr>
            <sz val="9"/>
            <color indexed="81"/>
            <rFont val="Segoe UI"/>
            <family val="2"/>
          </rPr>
          <t xml:space="preserve">Použitá funkcia:
</t>
        </r>
        <r>
          <rPr>
            <b/>
            <sz val="9"/>
            <color indexed="81"/>
            <rFont val="Segoe UI"/>
            <family val="2"/>
          </rPr>
          <t>=MOD(B10;Vstupy!$F$3)</t>
        </r>
      </text>
    </comment>
    <comment ref="E21" authorId="0" shapeId="0" xr:uid="{00000000-0006-0000-0200-000003000000}">
      <text>
        <r>
          <rPr>
            <sz val="9"/>
            <color indexed="81"/>
            <rFont val="Segoe UI"/>
            <family val="2"/>
          </rPr>
          <t>Použitá funkcia:</t>
        </r>
        <r>
          <rPr>
            <b/>
            <sz val="9"/>
            <color indexed="81"/>
            <rFont val="Segoe UI"/>
            <family val="2"/>
          </rPr>
          <t xml:space="preserve">
=IF(C20=0;"";D21)</t>
        </r>
      </text>
    </comment>
    <comment ref="H22" authorId="0" shapeId="0" xr:uid="{00000000-0006-0000-0200-000004000000}">
      <text>
        <r>
          <rPr>
            <sz val="9"/>
            <color indexed="81"/>
            <rFont val="Segoe UI"/>
            <charset val="1"/>
          </rPr>
          <t xml:space="preserve">Použitá funkcia:
</t>
        </r>
        <r>
          <rPr>
            <b/>
            <sz val="9"/>
            <color indexed="81"/>
            <rFont val="Segoe UI"/>
            <family val="2"/>
          </rPr>
          <t>=IF(D21=0;"";CONCATENATE("  +   ";E21;" x ";F21))</t>
        </r>
      </text>
    </comment>
  </commentList>
</comments>
</file>

<file path=xl/sharedStrings.xml><?xml version="1.0" encoding="utf-8"?>
<sst xmlns="http://schemas.openxmlformats.org/spreadsheetml/2006/main" count="29" uniqueCount="29">
  <si>
    <r>
      <t>Prevod z číselnej sústavy G</t>
    </r>
    <r>
      <rPr>
        <b/>
        <vertAlign val="subscript"/>
        <sz val="12"/>
        <color theme="8" tint="-0.249977111117893"/>
        <rFont val="Calibri"/>
        <family val="2"/>
        <scheme val="minor"/>
      </rPr>
      <t>1</t>
    </r>
    <r>
      <rPr>
        <b/>
        <sz val="12"/>
        <color theme="8" tint="-0.249977111117893"/>
        <rFont val="Calibri"/>
        <family val="2"/>
        <scheme val="minor"/>
      </rPr>
      <t xml:space="preserve"> do desiatkovej číselnej sústavy </t>
    </r>
  </si>
  <si>
    <t>1. krok</t>
  </si>
  <si>
    <t>2. krok</t>
  </si>
  <si>
    <r>
      <t>Zadaj číslo v číselnej sústave G</t>
    </r>
    <r>
      <rPr>
        <b/>
        <vertAlign val="subscript"/>
        <sz val="11"/>
        <color theme="1"/>
        <rFont val="Calibri"/>
        <family val="2"/>
        <scheme val="minor"/>
      </rPr>
      <t>1</t>
    </r>
  </si>
  <si>
    <t>Dané číslo</t>
  </si>
  <si>
    <t>Podiel</t>
  </si>
  <si>
    <t>Zvyšok</t>
  </si>
  <si>
    <t xml:space="preserve">  Hľadané číslo v sústave so základom </t>
  </si>
  <si>
    <t>Zadaj základ číselnej sústavy</t>
  </si>
  <si>
    <r>
      <t>z</t>
    </r>
    <r>
      <rPr>
        <vertAlign val="subscript"/>
        <sz val="12"/>
        <rFont val="Calibri"/>
        <family val="2"/>
        <scheme val="minor"/>
      </rPr>
      <t>1</t>
    </r>
  </si>
  <si>
    <r>
      <t>z</t>
    </r>
    <r>
      <rPr>
        <vertAlign val="subscript"/>
        <sz val="12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</si>
  <si>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 xml:space="preserve">  Na prevod čísla</t>
  </si>
  <si>
    <t xml:space="preserve">  z číselnej sústavy o základe </t>
  </si>
  <si>
    <r>
      <t xml:space="preserve">  do desiatkovej číselnej sústavy použijeme excelovskú  funkciu </t>
    </r>
    <r>
      <rPr>
        <b/>
        <sz val="11"/>
        <color rgb="FFC00000"/>
        <rFont val="Calibri"/>
        <family val="2"/>
        <scheme val="minor"/>
      </rPr>
      <t>DECIMAL</t>
    </r>
  </si>
  <si>
    <t xml:space="preserve"> FunkciaDECIMAL</t>
  </si>
  <si>
    <t>Výsledok</t>
  </si>
  <si>
    <t>skrátený zápis</t>
  </si>
  <si>
    <t>rozvinutý zápis</t>
  </si>
  <si>
    <r>
      <t>Prevod z desiatkovej číselnej sústavy do sústavy G</t>
    </r>
    <r>
      <rPr>
        <b/>
        <vertAlign val="subscript"/>
        <sz val="12"/>
        <color theme="8" tint="-0.249977111117893"/>
        <rFont val="Calibri"/>
        <family val="2"/>
        <scheme val="minor"/>
      </rPr>
      <t>2</t>
    </r>
  </si>
  <si>
    <r>
      <t xml:space="preserve">Pozor: </t>
    </r>
    <r>
      <rPr>
        <sz val="11"/>
        <color rgb="FFC00000"/>
        <rFont val="Calibri"/>
        <family val="2"/>
        <scheme val="minor"/>
      </rPr>
      <t>cifry musia byť menšie ako základ z</t>
    </r>
    <r>
      <rPr>
        <vertAlign val="subscript"/>
        <sz val="11"/>
        <color rgb="FFC00000"/>
        <rFont val="Calibri"/>
        <family val="2"/>
        <scheme val="minor"/>
      </rPr>
      <t>1</t>
    </r>
  </si>
  <si>
    <t>Cifra</t>
  </si>
  <si>
    <t>Rád</t>
  </si>
  <si>
    <t>Pomocné výpočty</t>
  </si>
  <si>
    <t>Text</t>
  </si>
  <si>
    <t>TU</t>
  </si>
  <si>
    <t>Zadaj funkciu Decimal</t>
  </si>
  <si>
    <t>Do riadku Number zadaj hodnotu buňky F7</t>
  </si>
  <si>
    <t>Do riadku Radix zadaj hodnotu buňky F9</t>
  </si>
  <si>
    <r>
      <t>Prevod z číselnej sústavy G</t>
    </r>
    <r>
      <rPr>
        <b/>
        <vertAlign val="subscript"/>
        <sz val="14"/>
        <color theme="8" tint="-0.249977111117893"/>
        <rFont val="Calibri"/>
        <family val="2"/>
        <scheme val="minor"/>
      </rPr>
      <t>1</t>
    </r>
    <r>
      <rPr>
        <b/>
        <sz val="14"/>
        <color theme="8" tint="-0.249977111117893"/>
        <rFont val="Calibri"/>
        <family val="2"/>
        <scheme val="minor"/>
      </rPr>
      <t xml:space="preserve"> do desiatkovej číselnej sústavy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</si>
</sst>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28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C0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bscript"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vertAlign val="subscript"/>
      <sz val="11"/>
      <color rgb="FFC00000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6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vertAlign val="subscript"/>
      <sz val="14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13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/>
    <xf numFmtId="3" fontId="6" fillId="0" borderId="2" xfId="0" applyNumberFormat="1" applyFont="1" applyFill="1" applyBorder="1" applyAlignment="1">
      <alignment horizontal="center" vertical="center"/>
    </xf>
    <xf numFmtId="3" fontId="0" fillId="2" borderId="2" xfId="0" applyNumberFormat="1" applyFill="1" applyBorder="1"/>
    <xf numFmtId="3" fontId="0" fillId="3" borderId="2" xfId="0" applyNumberFormat="1" applyFill="1" applyBorder="1"/>
    <xf numFmtId="3" fontId="0" fillId="2" borderId="2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1" fillId="4" borderId="11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3" fontId="3" fillId="0" borderId="0" xfId="0" applyNumberFormat="1" applyFont="1" applyFill="1" applyBorder="1" applyAlignment="1">
      <alignment horizontal="center" vertical="center"/>
    </xf>
    <xf numFmtId="3" fontId="0" fillId="4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3" fontId="0" fillId="4" borderId="0" xfId="0" applyNumberFormat="1" applyFill="1" applyBorder="1"/>
    <xf numFmtId="3" fontId="0" fillId="0" borderId="0" xfId="0" applyNumberFormat="1" applyFill="1" applyBorder="1" applyAlignment="1">
      <alignment vertical="center"/>
    </xf>
    <xf numFmtId="3" fontId="16" fillId="0" borderId="0" xfId="0" applyNumberFormat="1" applyFont="1" applyFill="1" applyBorder="1"/>
    <xf numFmtId="3" fontId="16" fillId="0" borderId="0" xfId="0" applyNumberFormat="1" applyFont="1" applyFill="1" applyBorder="1" applyAlignment="1">
      <alignment vertical="center"/>
    </xf>
    <xf numFmtId="3" fontId="0" fillId="0" borderId="0" xfId="0" applyNumberFormat="1" applyAlignment="1"/>
    <xf numFmtId="0" fontId="2" fillId="0" borderId="0" xfId="0" applyFont="1" applyBorder="1" applyAlignment="1">
      <alignment vertical="center"/>
    </xf>
    <xf numFmtId="3" fontId="6" fillId="6" borderId="13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0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left"/>
    </xf>
    <xf numFmtId="3" fontId="19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7" borderId="0" xfId="0" applyFont="1" applyFill="1"/>
    <xf numFmtId="3" fontId="10" fillId="6" borderId="2" xfId="0" applyNumberFormat="1" applyFon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right"/>
    </xf>
    <xf numFmtId="3" fontId="0" fillId="2" borderId="17" xfId="0" applyNumberFormat="1" applyFill="1" applyBorder="1"/>
    <xf numFmtId="3" fontId="0" fillId="3" borderId="17" xfId="0" applyNumberFormat="1" applyFill="1" applyBorder="1"/>
    <xf numFmtId="0" fontId="0" fillId="7" borderId="2" xfId="0" applyFont="1" applyFill="1" applyBorder="1"/>
    <xf numFmtId="3" fontId="6" fillId="0" borderId="0" xfId="0" applyNumberFormat="1" applyFont="1" applyFill="1" applyBorder="1" applyAlignment="1">
      <alignment vertical="center"/>
    </xf>
    <xf numFmtId="3" fontId="10" fillId="6" borderId="0" xfId="0" applyNumberFormat="1" applyFont="1" applyFill="1" applyBorder="1" applyAlignment="1">
      <alignment vertical="center"/>
    </xf>
    <xf numFmtId="49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 vertical="center"/>
    </xf>
    <xf numFmtId="3" fontId="0" fillId="0" borderId="0" xfId="0" applyNumberFormat="1" applyFill="1" applyBorder="1" applyAlignment="1">
      <alignment horizontal="right"/>
    </xf>
    <xf numFmtId="3" fontId="23" fillId="0" borderId="0" xfId="0" applyNumberFormat="1" applyFont="1" applyAlignment="1">
      <alignment horizontal="center"/>
    </xf>
    <xf numFmtId="3" fontId="0" fillId="6" borderId="0" xfId="0" applyNumberFormat="1" applyFill="1"/>
    <xf numFmtId="0" fontId="0" fillId="6" borderId="0" xfId="0" applyFill="1"/>
    <xf numFmtId="3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3" fontId="6" fillId="0" borderId="0" xfId="0" applyNumberFormat="1" applyFont="1" applyFill="1" applyBorder="1" applyAlignment="1">
      <alignment horizontal="center" vertical="center"/>
    </xf>
    <xf numFmtId="3" fontId="0" fillId="6" borderId="0" xfId="0" applyNumberFormat="1" applyFill="1" applyBorder="1" applyAlignment="1">
      <alignment vertical="center"/>
    </xf>
    <xf numFmtId="3" fontId="0" fillId="6" borderId="0" xfId="0" applyNumberForma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vertical="center"/>
    </xf>
    <xf numFmtId="3" fontId="0" fillId="6" borderId="4" xfId="0" applyNumberFormat="1" applyFill="1" applyBorder="1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3" fontId="14" fillId="4" borderId="7" xfId="0" applyNumberFormat="1" applyFont="1" applyFill="1" applyBorder="1" applyAlignment="1">
      <alignment horizontal="center" vertical="center"/>
    </xf>
    <xf numFmtId="3" fontId="14" fillId="4" borderId="4" xfId="0" applyNumberFormat="1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0" fillId="6" borderId="0" xfId="0" applyNumberFormat="1" applyFill="1" applyBorder="1" applyAlignment="1">
      <alignment horizontal="center" vertical="center" wrapText="1"/>
    </xf>
    <xf numFmtId="3" fontId="26" fillId="5" borderId="24" xfId="1" applyNumberFormat="1" applyFont="1" applyBorder="1" applyAlignment="1">
      <alignment horizontal="center" vertical="center"/>
    </xf>
    <xf numFmtId="3" fontId="26" fillId="5" borderId="1" xfId="1" applyNumberFormat="1" applyFont="1" applyBorder="1" applyAlignment="1">
      <alignment horizontal="center" vertical="center"/>
    </xf>
    <xf numFmtId="3" fontId="26" fillId="5" borderId="3" xfId="1" applyNumberFormat="1" applyFont="1" applyBorder="1" applyAlignment="1">
      <alignment horizontal="center" vertical="center"/>
    </xf>
    <xf numFmtId="3" fontId="26" fillId="5" borderId="19" xfId="1" applyNumberFormat="1" applyFont="1" applyBorder="1" applyAlignment="1">
      <alignment horizontal="center" vertical="center"/>
    </xf>
    <xf numFmtId="3" fontId="26" fillId="5" borderId="20" xfId="1" applyNumberFormat="1" applyFont="1" applyBorder="1" applyAlignment="1">
      <alignment horizontal="center" vertical="center"/>
    </xf>
    <xf numFmtId="3" fontId="26" fillId="5" borderId="23" xfId="1" applyNumberFormat="1" applyFont="1" applyBorder="1" applyAlignment="1">
      <alignment horizontal="center" vertical="center"/>
    </xf>
    <xf numFmtId="3" fontId="25" fillId="5" borderId="21" xfId="1" applyNumberFormat="1" applyFont="1" applyBorder="1" applyAlignment="1">
      <alignment horizontal="center" vertical="center"/>
    </xf>
    <xf numFmtId="3" fontId="25" fillId="5" borderId="18" xfId="1" applyNumberFormat="1" applyFont="1" applyBorder="1" applyAlignment="1">
      <alignment horizontal="center" vertical="center"/>
    </xf>
    <xf numFmtId="3" fontId="25" fillId="5" borderId="22" xfId="1" applyNumberFormat="1" applyFont="1" applyBorder="1" applyAlignment="1">
      <alignment horizontal="center" vertical="center"/>
    </xf>
    <xf numFmtId="3" fontId="25" fillId="5" borderId="9" xfId="1" applyNumberFormat="1" applyFont="1" applyBorder="1" applyAlignment="1">
      <alignment horizontal="center" vertical="center"/>
    </xf>
    <xf numFmtId="3" fontId="25" fillId="5" borderId="0" xfId="1" applyNumberFormat="1" applyFont="1" applyBorder="1" applyAlignment="1">
      <alignment horizontal="center" vertical="center"/>
    </xf>
    <xf numFmtId="3" fontId="25" fillId="5" borderId="10" xfId="1" applyNumberFormat="1" applyFont="1" applyBorder="1" applyAlignment="1">
      <alignment horizontal="center" vertical="center"/>
    </xf>
    <xf numFmtId="3" fontId="25" fillId="5" borderId="7" xfId="1" applyNumberFormat="1" applyFont="1" applyBorder="1" applyAlignment="1">
      <alignment horizontal="center" vertical="center"/>
    </xf>
    <xf numFmtId="3" fontId="25" fillId="5" borderId="4" xfId="1" applyNumberFormat="1" applyFont="1" applyBorder="1" applyAlignment="1">
      <alignment horizontal="center" vertical="center"/>
    </xf>
    <xf numFmtId="3" fontId="25" fillId="5" borderId="5" xfId="1" applyNumberFormat="1" applyFont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3" fontId="9" fillId="5" borderId="6" xfId="1" applyNumberFormat="1" applyBorder="1" applyAlignment="1">
      <alignment horizontal="center" vertical="center"/>
    </xf>
    <xf numFmtId="3" fontId="9" fillId="5" borderId="1" xfId="1" applyNumberFormat="1" applyBorder="1" applyAlignment="1">
      <alignment horizontal="center" vertical="center"/>
    </xf>
    <xf numFmtId="3" fontId="9" fillId="5" borderId="3" xfId="1" applyNumberFormat="1" applyBorder="1" applyAlignment="1">
      <alignment horizontal="center" vertical="center"/>
    </xf>
    <xf numFmtId="3" fontId="9" fillId="5" borderId="9" xfId="1" applyNumberFormat="1" applyBorder="1" applyAlignment="1">
      <alignment horizontal="center" vertical="center"/>
    </xf>
    <xf numFmtId="3" fontId="9" fillId="5" borderId="0" xfId="1" applyNumberFormat="1" applyBorder="1" applyAlignment="1">
      <alignment horizontal="center" vertical="center"/>
    </xf>
    <xf numFmtId="3" fontId="9" fillId="5" borderId="10" xfId="1" applyNumberFormat="1" applyBorder="1" applyAlignment="1">
      <alignment horizontal="center" vertical="center"/>
    </xf>
    <xf numFmtId="3" fontId="9" fillId="5" borderId="7" xfId="1" applyNumberFormat="1" applyBorder="1" applyAlignment="1">
      <alignment horizontal="center" vertical="center"/>
    </xf>
    <xf numFmtId="3" fontId="9" fillId="5" borderId="4" xfId="1" applyNumberFormat="1" applyBorder="1" applyAlignment="1">
      <alignment horizontal="center" vertical="center"/>
    </xf>
    <xf numFmtId="3" fontId="9" fillId="5" borderId="5" xfId="1" applyNumberForma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6" borderId="7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left"/>
    </xf>
    <xf numFmtId="3" fontId="0" fillId="4" borderId="0" xfId="0" applyNumberForma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2">
    <cellStyle name="40 % - zvýraznenie2" xfId="1" builtinId="35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B1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411481</xdr:colOff>
      <xdr:row>15</xdr:row>
      <xdr:rowOff>38100</xdr:rowOff>
    </xdr:from>
    <xdr:to>
      <xdr:col>11</xdr:col>
      <xdr:colOff>525781</xdr:colOff>
      <xdr:row>22</xdr:row>
      <xdr:rowOff>33477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C3E43F8-68D9-4ED0-9FA0-8F16186D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1" y="2987040"/>
          <a:ext cx="4030980" cy="2007057"/>
        </a:xfrm>
        <a:prstGeom prst="rect">
          <a:avLst/>
        </a:prstGeom>
      </xdr:spPr>
    </xdr:pic>
    <xdr:clientData/>
  </xdr:twoCellAnchor>
  <xdr:twoCellAnchor>
    <xdr:from>
      <xdr:col>14</xdr:col>
      <xdr:colOff>198120</xdr:colOff>
      <xdr:row>15</xdr:row>
      <xdr:rowOff>388620</xdr:rowOff>
    </xdr:from>
    <xdr:to>
      <xdr:col>14</xdr:col>
      <xdr:colOff>525780</xdr:colOff>
      <xdr:row>15</xdr:row>
      <xdr:rowOff>533400</xdr:rowOff>
    </xdr:to>
    <xdr:sp macro="" textlink="">
      <xdr:nvSpPr>
        <xdr:cNvPr id="5" name="Šípka: doprava 4">
          <a:extLst>
            <a:ext uri="{FF2B5EF4-FFF2-40B4-BE49-F238E27FC236}">
              <a16:creationId xmlns:a16="http://schemas.microsoft.com/office/drawing/2014/main" id="{071C2BBB-579E-4B0E-9D97-4CB76E5202C3}"/>
            </a:ext>
          </a:extLst>
        </xdr:cNvPr>
        <xdr:cNvSpPr/>
      </xdr:nvSpPr>
      <xdr:spPr>
        <a:xfrm>
          <a:off x="8404860" y="3337560"/>
          <a:ext cx="327660" cy="144780"/>
        </a:xfrm>
        <a:prstGeom prst="rightArrow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14</xdr:col>
      <xdr:colOff>198120</xdr:colOff>
      <xdr:row>17</xdr:row>
      <xdr:rowOff>121920</xdr:rowOff>
    </xdr:from>
    <xdr:to>
      <xdr:col>14</xdr:col>
      <xdr:colOff>525780</xdr:colOff>
      <xdr:row>18</xdr:row>
      <xdr:rowOff>83820</xdr:rowOff>
    </xdr:to>
    <xdr:sp macro="" textlink="">
      <xdr:nvSpPr>
        <xdr:cNvPr id="6" name="Šípka: doprava 5">
          <a:extLst>
            <a:ext uri="{FF2B5EF4-FFF2-40B4-BE49-F238E27FC236}">
              <a16:creationId xmlns:a16="http://schemas.microsoft.com/office/drawing/2014/main" id="{5FDEB214-2920-4617-B76D-CC2DC5B5D632}"/>
            </a:ext>
          </a:extLst>
        </xdr:cNvPr>
        <xdr:cNvSpPr/>
      </xdr:nvSpPr>
      <xdr:spPr>
        <a:xfrm>
          <a:off x="8404860" y="4168140"/>
          <a:ext cx="327660" cy="144780"/>
        </a:xfrm>
        <a:prstGeom prst="rightArrow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showGridLines="0" tabSelected="1" workbookViewId="0">
      <selection activeCell="F4" sqref="F4"/>
    </sheetView>
  </sheetViews>
  <sheetFormatPr defaultRowHeight="14.4" x14ac:dyDescent="0.3"/>
  <cols>
    <col min="1" max="1" width="3.44140625" customWidth="1"/>
    <col min="2" max="2" width="11.109375" customWidth="1"/>
    <col min="3" max="3" width="6.33203125" customWidth="1"/>
    <col min="4" max="4" width="14.88671875" customWidth="1"/>
    <col min="6" max="6" width="18" customWidth="1"/>
    <col min="7" max="7" width="5" customWidth="1"/>
    <col min="8" max="8" width="5.6640625" customWidth="1"/>
    <col min="9" max="9" width="3.33203125" customWidth="1"/>
    <col min="10" max="10" width="23.6640625" style="17" customWidth="1"/>
    <col min="11" max="11" width="81.33203125" customWidth="1"/>
    <col min="12" max="12" width="17.109375" customWidth="1"/>
    <col min="13" max="13" width="16.88671875" customWidth="1"/>
    <col min="14" max="14" width="20.109375" customWidth="1"/>
    <col min="19" max="19" width="16" customWidth="1"/>
  </cols>
  <sheetData>
    <row r="1" spans="1:22" ht="15" customHeight="1" thickBot="1" x14ac:dyDescent="0.35">
      <c r="A1" s="1"/>
      <c r="B1" s="16"/>
      <c r="C1" s="16"/>
      <c r="D1" s="16"/>
      <c r="E1" s="16"/>
      <c r="F1" s="16"/>
      <c r="G1" s="16"/>
      <c r="H1" s="16"/>
      <c r="I1" s="16"/>
      <c r="J1" s="3"/>
      <c r="K1" s="17"/>
      <c r="L1" s="28"/>
      <c r="M1" s="28"/>
      <c r="N1" s="28"/>
      <c r="O1" s="28"/>
      <c r="P1" s="28"/>
      <c r="Q1" s="28"/>
      <c r="R1" s="28"/>
      <c r="S1" s="6"/>
    </row>
    <row r="2" spans="1:22" ht="18.75" customHeight="1" x14ac:dyDescent="0.4">
      <c r="A2" s="1"/>
      <c r="B2" s="60" t="s">
        <v>8</v>
      </c>
      <c r="C2" s="61"/>
      <c r="D2" s="61"/>
      <c r="E2" s="12" t="s">
        <v>9</v>
      </c>
      <c r="F2" s="14">
        <v>9</v>
      </c>
      <c r="G2" s="1"/>
      <c r="H2" s="1"/>
      <c r="I2" s="1"/>
      <c r="J2" s="6"/>
      <c r="K2" s="17"/>
      <c r="L2" s="28"/>
      <c r="M2" s="28"/>
      <c r="N2" s="28"/>
      <c r="O2" s="28"/>
      <c r="P2" s="28"/>
      <c r="Q2" s="28"/>
      <c r="R2" s="28"/>
      <c r="S2" s="6"/>
    </row>
    <row r="3" spans="1:22" ht="16.5" customHeight="1" thickBot="1" x14ac:dyDescent="0.45">
      <c r="A3" s="1"/>
      <c r="B3" s="62"/>
      <c r="C3" s="63"/>
      <c r="D3" s="63"/>
      <c r="E3" s="13" t="s">
        <v>10</v>
      </c>
      <c r="F3" s="15">
        <v>12</v>
      </c>
      <c r="G3" s="1"/>
      <c r="H3" s="3"/>
      <c r="I3" s="1"/>
      <c r="J3" s="6"/>
      <c r="K3" s="17"/>
      <c r="L3" s="28"/>
      <c r="M3" s="28"/>
      <c r="N3" s="28"/>
      <c r="O3" s="28"/>
      <c r="P3" s="28"/>
      <c r="Q3" s="28"/>
      <c r="R3" s="28"/>
      <c r="S3" s="6"/>
    </row>
    <row r="4" spans="1:22" x14ac:dyDescent="0.3">
      <c r="A4" s="1"/>
      <c r="B4" s="1"/>
      <c r="C4" s="1"/>
      <c r="D4" s="1"/>
      <c r="E4" s="1"/>
      <c r="F4" s="1"/>
      <c r="G4" s="1"/>
      <c r="H4" s="1"/>
      <c r="I4" s="3"/>
      <c r="J4" s="3"/>
      <c r="K4" s="3"/>
      <c r="L4" s="6"/>
      <c r="M4" s="17"/>
      <c r="N4" s="17"/>
      <c r="O4" s="17"/>
      <c r="P4" s="17"/>
      <c r="Q4" s="17"/>
      <c r="R4" s="6"/>
      <c r="S4" s="6"/>
    </row>
    <row r="5" spans="1:22" ht="15" thickBot="1" x14ac:dyDescent="0.35">
      <c r="A5" s="3"/>
      <c r="B5" s="3"/>
      <c r="C5" s="3"/>
      <c r="D5" s="3"/>
      <c r="E5" s="3"/>
      <c r="F5" s="5"/>
      <c r="G5" s="3"/>
      <c r="H5" s="1"/>
      <c r="I5" s="3"/>
      <c r="J5" s="3"/>
      <c r="K5" s="5"/>
      <c r="L5" s="1"/>
      <c r="M5" s="17"/>
      <c r="N5" s="17"/>
      <c r="O5" s="17"/>
      <c r="R5" s="1"/>
      <c r="S5" s="1"/>
    </row>
    <row r="6" spans="1:22" ht="18" customHeight="1" x14ac:dyDescent="0.3">
      <c r="A6" s="3"/>
      <c r="B6" s="82" t="s">
        <v>3</v>
      </c>
      <c r="C6" s="83"/>
      <c r="D6" s="83"/>
      <c r="E6" s="83"/>
      <c r="F6" s="86">
        <v>268</v>
      </c>
      <c r="G6" s="68" t="s">
        <v>19</v>
      </c>
      <c r="H6" s="69"/>
      <c r="I6" s="69"/>
      <c r="J6" s="70"/>
      <c r="K6" s="24"/>
      <c r="L6" s="1"/>
      <c r="M6" s="6"/>
      <c r="N6" s="28"/>
      <c r="O6" s="6"/>
      <c r="P6" s="1"/>
      <c r="Q6" s="1"/>
      <c r="R6" s="1"/>
      <c r="S6" s="1"/>
    </row>
    <row r="7" spans="1:22" ht="15.75" customHeight="1" thickBot="1" x14ac:dyDescent="0.35">
      <c r="A7" s="18"/>
      <c r="B7" s="84"/>
      <c r="C7" s="85"/>
      <c r="D7" s="85"/>
      <c r="E7" s="85"/>
      <c r="F7" s="87"/>
      <c r="G7" s="71"/>
      <c r="H7" s="72"/>
      <c r="I7" s="72"/>
      <c r="J7" s="73"/>
      <c r="K7" s="24"/>
      <c r="M7" s="17"/>
      <c r="N7" s="28"/>
      <c r="O7" s="17"/>
    </row>
    <row r="8" spans="1:22" ht="15.75" customHeight="1" thickBot="1" x14ac:dyDescent="0.35">
      <c r="A8" s="17"/>
      <c r="B8" s="17"/>
      <c r="C8" s="17"/>
      <c r="D8" s="17"/>
      <c r="E8" s="17"/>
      <c r="F8" s="17"/>
      <c r="G8" s="17"/>
      <c r="H8" s="17"/>
      <c r="I8" s="17"/>
      <c r="K8" s="28"/>
      <c r="M8" s="17"/>
      <c r="N8" s="28"/>
      <c r="O8" s="17"/>
    </row>
    <row r="9" spans="1:22" ht="18.75" customHeight="1" x14ac:dyDescent="0.3">
      <c r="A9" s="17"/>
      <c r="B9" s="64" t="s">
        <v>1</v>
      </c>
      <c r="C9" s="76" t="s">
        <v>0</v>
      </c>
      <c r="D9" s="76"/>
      <c r="E9" s="76"/>
      <c r="F9" s="76"/>
      <c r="G9" s="76"/>
      <c r="H9" s="76"/>
      <c r="I9" s="77"/>
      <c r="J9" s="88">
        <f>'1. krok'!N25</f>
        <v>224</v>
      </c>
      <c r="K9" s="17"/>
      <c r="M9" s="17"/>
      <c r="N9" s="17"/>
      <c r="O9" s="17"/>
    </row>
    <row r="10" spans="1:22" ht="15" customHeight="1" x14ac:dyDescent="0.3">
      <c r="A10" s="17"/>
      <c r="B10" s="65"/>
      <c r="C10" s="78"/>
      <c r="D10" s="78"/>
      <c r="E10" s="78"/>
      <c r="F10" s="78"/>
      <c r="G10" s="78"/>
      <c r="H10" s="78"/>
      <c r="I10" s="79"/>
      <c r="J10" s="89"/>
      <c r="M10" s="17"/>
      <c r="N10" s="17"/>
      <c r="O10" s="17"/>
    </row>
    <row r="11" spans="1:22" ht="15.75" customHeight="1" thickBot="1" x14ac:dyDescent="0.35">
      <c r="A11" s="17"/>
      <c r="B11" s="66"/>
      <c r="C11" s="80"/>
      <c r="D11" s="80"/>
      <c r="E11" s="80"/>
      <c r="F11" s="80"/>
      <c r="G11" s="80"/>
      <c r="H11" s="80"/>
      <c r="I11" s="81"/>
      <c r="J11" s="90"/>
      <c r="M11" s="17"/>
      <c r="N11" s="17"/>
      <c r="O11" s="17"/>
    </row>
    <row r="12" spans="1:22" ht="15" customHeight="1" x14ac:dyDescent="0.3">
      <c r="A12" s="17"/>
      <c r="B12" s="17"/>
      <c r="C12" s="18"/>
      <c r="D12" s="18"/>
      <c r="E12" s="18"/>
      <c r="F12" s="18"/>
      <c r="G12" s="18"/>
      <c r="H12" s="18"/>
      <c r="I12" s="18"/>
      <c r="J12" s="18"/>
      <c r="L12" s="18"/>
      <c r="M12" s="17"/>
      <c r="N12" s="17"/>
    </row>
    <row r="13" spans="1:22" ht="15" thickBot="1" x14ac:dyDescent="0.35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7"/>
    </row>
    <row r="14" spans="1:22" ht="18.75" customHeight="1" x14ac:dyDescent="0.3">
      <c r="A14" s="17"/>
      <c r="B14" s="64" t="s">
        <v>2</v>
      </c>
      <c r="C14" s="76" t="s">
        <v>18</v>
      </c>
      <c r="D14" s="76"/>
      <c r="E14" s="76"/>
      <c r="F14" s="76"/>
      <c r="G14" s="76"/>
      <c r="H14" s="76"/>
      <c r="I14" s="77"/>
      <c r="T14" s="24"/>
      <c r="U14" s="24"/>
      <c r="V14" s="24"/>
    </row>
    <row r="15" spans="1:22" ht="15" customHeight="1" x14ac:dyDescent="0.3">
      <c r="A15" s="17"/>
      <c r="B15" s="65"/>
      <c r="C15" s="78"/>
      <c r="D15" s="78"/>
      <c r="E15" s="78"/>
      <c r="F15" s="78"/>
      <c r="G15" s="78"/>
      <c r="H15" s="78"/>
      <c r="I15" s="79"/>
      <c r="T15" s="24"/>
      <c r="U15" s="24"/>
      <c r="V15" s="24"/>
    </row>
    <row r="16" spans="1:22" ht="15" customHeight="1" thickBot="1" x14ac:dyDescent="0.35">
      <c r="A16" s="17"/>
      <c r="B16" s="66"/>
      <c r="C16" s="80"/>
      <c r="D16" s="80"/>
      <c r="E16" s="80"/>
      <c r="F16" s="80"/>
      <c r="G16" s="80"/>
      <c r="H16" s="80"/>
      <c r="I16" s="81"/>
      <c r="T16" s="27"/>
      <c r="U16" s="27"/>
      <c r="V16" s="27"/>
    </row>
    <row r="17" spans="1:18" ht="15.75" customHeight="1" x14ac:dyDescent="0.3">
      <c r="A17" s="17"/>
      <c r="B17" s="17"/>
      <c r="C17" s="18"/>
      <c r="D17" s="18"/>
      <c r="E17" s="18"/>
      <c r="F17" s="18"/>
      <c r="G17" s="18"/>
      <c r="H17" s="18"/>
      <c r="I17" s="18"/>
      <c r="J17" s="18"/>
      <c r="O17" s="17"/>
    </row>
    <row r="18" spans="1:18" x14ac:dyDescent="0.3">
      <c r="A18" s="17"/>
      <c r="B18" s="17"/>
      <c r="C18" s="18"/>
      <c r="D18" s="18"/>
      <c r="E18" s="18"/>
      <c r="F18" s="18"/>
      <c r="G18" s="18"/>
    </row>
    <row r="19" spans="1:18" x14ac:dyDescent="0.3">
      <c r="A19" s="17"/>
      <c r="B19" s="17"/>
      <c r="F19" s="17"/>
      <c r="G19" s="17"/>
      <c r="H19" s="17"/>
      <c r="I19" s="17"/>
      <c r="K19" s="17"/>
      <c r="L19" s="17"/>
      <c r="M19" s="17"/>
      <c r="N19" s="17"/>
      <c r="O19" s="17"/>
      <c r="P19" s="17"/>
      <c r="Q19" s="17"/>
      <c r="R19" s="17"/>
    </row>
    <row r="20" spans="1:18" ht="14.4" customHeight="1" x14ac:dyDescent="0.3">
      <c r="B20" s="74" t="s">
        <v>16</v>
      </c>
      <c r="C20" s="74"/>
      <c r="D20" s="36" t="str">
        <f>'2. krok'!I1</f>
        <v xml:space="preserve">                                       1 6 8</v>
      </c>
      <c r="E20" s="17"/>
      <c r="H20" s="17"/>
      <c r="I20" s="17"/>
      <c r="M20" s="36"/>
      <c r="N20" s="36"/>
      <c r="O20" s="36"/>
      <c r="P20" s="36"/>
      <c r="Q20" s="36"/>
      <c r="R20" s="36"/>
    </row>
    <row r="21" spans="1:18" ht="14.4" customHeight="1" x14ac:dyDescent="0.3">
      <c r="B21" s="19"/>
      <c r="C21" s="37"/>
      <c r="E21" s="17"/>
      <c r="H21" s="17"/>
      <c r="I21" s="17"/>
      <c r="J21" s="24"/>
      <c r="K21" s="36"/>
      <c r="M21" s="36"/>
      <c r="N21" s="36"/>
      <c r="O21" s="36"/>
      <c r="P21" s="36"/>
      <c r="Q21" s="36"/>
      <c r="R21" s="36"/>
    </row>
    <row r="22" spans="1:18" x14ac:dyDescent="0.3">
      <c r="B22" s="75" t="s">
        <v>17</v>
      </c>
      <c r="C22" s="75"/>
      <c r="D22" s="67" t="str">
        <f>'2. krok'!B5</f>
        <v xml:space="preserve">  +   1 x 144  +   6 x 12  +   8 x 1</v>
      </c>
      <c r="E22" s="67"/>
      <c r="F22" s="67"/>
      <c r="G22" s="67"/>
      <c r="H22" s="67"/>
      <c r="I22" s="67"/>
      <c r="J22" s="67"/>
      <c r="K22" s="67"/>
    </row>
    <row r="23" spans="1:18" x14ac:dyDescent="0.3">
      <c r="D23" s="17"/>
      <c r="E23" s="17"/>
      <c r="F23" s="17"/>
      <c r="I23" s="17"/>
      <c r="K23" s="17"/>
      <c r="L23" s="17"/>
      <c r="M23" s="17"/>
      <c r="N23" s="17"/>
      <c r="O23" s="17"/>
      <c r="P23" s="17"/>
      <c r="Q23" s="17"/>
      <c r="R23" s="17"/>
    </row>
    <row r="32" spans="1:18" x14ac:dyDescent="0.3">
      <c r="B32" s="3"/>
    </row>
  </sheetData>
  <mergeCells count="12">
    <mergeCell ref="B2:D3"/>
    <mergeCell ref="B14:B16"/>
    <mergeCell ref="D22:K22"/>
    <mergeCell ref="G6:J7"/>
    <mergeCell ref="B20:C20"/>
    <mergeCell ref="B22:C22"/>
    <mergeCell ref="B9:B11"/>
    <mergeCell ref="C9:I11"/>
    <mergeCell ref="C14:I16"/>
    <mergeCell ref="B6:E7"/>
    <mergeCell ref="F6:F7"/>
    <mergeCell ref="J9: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44"/>
  <sheetViews>
    <sheetView showGridLines="0" workbookViewId="0"/>
  </sheetViews>
  <sheetFormatPr defaultColWidth="10.6640625" defaultRowHeight="14.4" x14ac:dyDescent="0.3"/>
  <cols>
    <col min="1" max="1" width="2.5546875" style="6" customWidth="1"/>
    <col min="2" max="2" width="13.88671875" style="6" customWidth="1"/>
    <col min="3" max="3" width="1" style="6" customWidth="1"/>
    <col min="4" max="4" width="11.5546875" style="6" customWidth="1"/>
    <col min="5" max="5" width="1.5546875" style="6" customWidth="1"/>
    <col min="6" max="6" width="15.44140625" style="6" customWidth="1"/>
    <col min="7" max="7" width="10.6640625" style="6"/>
    <col min="8" max="8" width="14" style="6" customWidth="1"/>
    <col min="9" max="9" width="4.33203125" style="6" customWidth="1"/>
    <col min="10" max="10" width="2" style="6" customWidth="1"/>
    <col min="11" max="13" width="10.6640625" style="6"/>
    <col min="14" max="15" width="10.6640625" style="17" customWidth="1"/>
    <col min="16" max="16" width="10.6640625" style="17"/>
    <col min="17" max="17" width="19.6640625" style="17" customWidth="1"/>
    <col min="18" max="18" width="5.6640625" style="17" customWidth="1"/>
    <col min="19" max="24" width="10.6640625" style="17"/>
    <col min="25" max="16384" width="10.6640625" style="6"/>
  </cols>
  <sheetData>
    <row r="2" spans="2:24" s="3" customFormat="1" ht="15" customHeight="1" x14ac:dyDescent="0.3">
      <c r="B2" s="107" t="s">
        <v>28</v>
      </c>
      <c r="C2" s="107"/>
      <c r="D2" s="107"/>
      <c r="E2" s="107"/>
      <c r="F2" s="107"/>
      <c r="G2" s="107"/>
      <c r="H2" s="107"/>
      <c r="I2" s="107"/>
      <c r="J2" s="107"/>
      <c r="K2" s="107"/>
      <c r="L2" s="6"/>
      <c r="M2" s="6"/>
    </row>
    <row r="3" spans="2:24" ht="15" customHeight="1" x14ac:dyDescent="0.3">
      <c r="B3" s="107"/>
      <c r="C3" s="107"/>
      <c r="D3" s="107"/>
      <c r="E3" s="107"/>
      <c r="F3" s="107"/>
      <c r="G3" s="107"/>
      <c r="H3" s="107"/>
      <c r="I3" s="107"/>
      <c r="J3" s="107"/>
      <c r="K3" s="107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2:24" ht="15.75" customHeight="1" x14ac:dyDescent="0.3">
      <c r="B4" s="107"/>
      <c r="C4" s="107"/>
      <c r="D4" s="107"/>
      <c r="E4" s="107"/>
      <c r="F4" s="107"/>
      <c r="G4" s="107"/>
      <c r="H4" s="107"/>
      <c r="I4" s="107"/>
      <c r="J4" s="107"/>
      <c r="K4" s="107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15.6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2:24" ht="15" customHeight="1" thickBot="1" x14ac:dyDescent="0.35">
      <c r="B7" s="124" t="s">
        <v>11</v>
      </c>
      <c r="C7" s="124"/>
      <c r="D7" s="124"/>
      <c r="E7" s="21"/>
      <c r="F7" s="125">
        <f>Vstupy!F6</f>
        <v>268</v>
      </c>
      <c r="G7" s="125"/>
      <c r="H7" s="123"/>
      <c r="I7" s="123"/>
      <c r="J7" s="123"/>
      <c r="K7" s="123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2:24" s="3" customFormat="1" ht="16.5" customHeight="1" x14ac:dyDescent="0.3">
      <c r="B8" s="124"/>
      <c r="C8" s="124"/>
      <c r="D8" s="124"/>
      <c r="E8" s="21"/>
      <c r="F8" s="125"/>
      <c r="G8" s="125"/>
      <c r="H8" s="123"/>
      <c r="I8" s="123"/>
      <c r="J8" s="123"/>
      <c r="K8" s="123"/>
      <c r="L8" s="6"/>
      <c r="M8" s="119" t="s">
        <v>15</v>
      </c>
      <c r="N8" s="120"/>
      <c r="O8" s="120"/>
      <c r="P8" s="120"/>
      <c r="Q8" s="117">
        <f>N25</f>
        <v>224</v>
      </c>
      <c r="R8" s="6"/>
    </row>
    <row r="9" spans="2:24" s="3" customFormat="1" ht="15" thickBot="1" x14ac:dyDescent="0.35">
      <c r="B9" s="124" t="s">
        <v>12</v>
      </c>
      <c r="C9" s="124"/>
      <c r="D9" s="124"/>
      <c r="E9" s="21"/>
      <c r="F9" s="125">
        <f>Vstupy!F2</f>
        <v>9</v>
      </c>
      <c r="G9" s="125"/>
      <c r="H9" s="123"/>
      <c r="I9" s="123"/>
      <c r="J9" s="123"/>
      <c r="K9" s="123"/>
      <c r="L9" s="6"/>
      <c r="M9" s="121"/>
      <c r="N9" s="122"/>
      <c r="O9" s="122"/>
      <c r="P9" s="122"/>
      <c r="Q9" s="118"/>
      <c r="R9" s="6"/>
    </row>
    <row r="10" spans="2:24" s="3" customFormat="1" ht="18.75" customHeight="1" x14ac:dyDescent="0.3">
      <c r="B10" s="124"/>
      <c r="C10" s="124"/>
      <c r="D10" s="124"/>
      <c r="E10" s="21"/>
      <c r="F10" s="125"/>
      <c r="G10" s="125"/>
      <c r="H10" s="123"/>
      <c r="I10" s="123"/>
      <c r="J10" s="123"/>
      <c r="K10" s="123"/>
      <c r="L10" s="6"/>
      <c r="R10" s="6"/>
    </row>
    <row r="11" spans="2:24" s="3" customFormat="1" ht="13.5" customHeight="1" x14ac:dyDescent="0.3">
      <c r="B11" s="124" t="s">
        <v>13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2:24" s="4" customFormat="1" ht="18" customHeight="1" x14ac:dyDescent="0.3"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2:24" s="4" customFormat="1" ht="18" customHeight="1" thickBo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2:24" s="3" customFormat="1" ht="14.4" customHeight="1" x14ac:dyDescent="0.3">
      <c r="B14" s="108" t="s">
        <v>14</v>
      </c>
      <c r="C14" s="109"/>
      <c r="D14" s="110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92" t="s">
        <v>25</v>
      </c>
      <c r="Q14" s="93"/>
      <c r="R14" s="94"/>
    </row>
    <row r="15" spans="2:24" s="3" customFormat="1" ht="14.4" customHeight="1" x14ac:dyDescent="0.3">
      <c r="B15" s="111"/>
      <c r="C15" s="112"/>
      <c r="D15" s="113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95"/>
      <c r="Q15" s="96"/>
      <c r="R15" s="97"/>
    </row>
    <row r="16" spans="2:24" ht="72" customHeight="1" x14ac:dyDescent="0.3">
      <c r="B16" s="111"/>
      <c r="C16" s="112"/>
      <c r="D16" s="113"/>
      <c r="E16" s="55"/>
      <c r="F16" s="55"/>
      <c r="G16" s="55"/>
      <c r="H16" s="55"/>
      <c r="I16" s="55"/>
      <c r="J16" s="55"/>
      <c r="K16" s="55"/>
      <c r="L16" s="55"/>
      <c r="M16" s="91" t="s">
        <v>26</v>
      </c>
      <c r="N16" s="91"/>
      <c r="O16" s="56"/>
      <c r="P16" s="98" t="s">
        <v>24</v>
      </c>
      <c r="Q16" s="99"/>
      <c r="R16" s="100"/>
      <c r="S16" s="6"/>
      <c r="T16" s="6"/>
      <c r="U16" s="6"/>
      <c r="V16" s="6"/>
      <c r="W16" s="6"/>
      <c r="X16" s="6"/>
    </row>
    <row r="17" spans="2:24" ht="14.4" customHeight="1" x14ac:dyDescent="0.3">
      <c r="B17" s="111"/>
      <c r="C17" s="112"/>
      <c r="D17" s="113"/>
      <c r="E17" s="55"/>
      <c r="F17" s="55"/>
      <c r="G17" s="55"/>
      <c r="H17" s="55"/>
      <c r="I17" s="55"/>
      <c r="J17" s="55"/>
      <c r="K17" s="55"/>
      <c r="L17" s="55"/>
      <c r="M17" s="91" t="s">
        <v>27</v>
      </c>
      <c r="N17" s="91"/>
      <c r="O17" s="56"/>
      <c r="P17" s="101"/>
      <c r="Q17" s="102"/>
      <c r="R17" s="103"/>
      <c r="S17" s="6"/>
      <c r="T17" s="6"/>
      <c r="U17" s="6"/>
      <c r="V17" s="6"/>
      <c r="W17" s="6"/>
      <c r="X17" s="6"/>
    </row>
    <row r="18" spans="2:24" ht="14.4" customHeight="1" x14ac:dyDescent="0.3">
      <c r="B18" s="111"/>
      <c r="C18" s="112"/>
      <c r="D18" s="113"/>
      <c r="E18" s="55"/>
      <c r="F18" s="55"/>
      <c r="G18" s="55"/>
      <c r="H18" s="55"/>
      <c r="I18" s="55"/>
      <c r="J18" s="55"/>
      <c r="K18" s="55"/>
      <c r="L18" s="55"/>
      <c r="M18" s="91"/>
      <c r="N18" s="91"/>
      <c r="O18" s="56"/>
      <c r="P18" s="101"/>
      <c r="Q18" s="102"/>
      <c r="R18" s="103"/>
      <c r="S18" s="6"/>
      <c r="T18" s="6"/>
      <c r="U18" s="6"/>
      <c r="V18" s="6"/>
      <c r="W18" s="6"/>
      <c r="X18" s="6"/>
    </row>
    <row r="19" spans="2:24" ht="14.4" customHeight="1" x14ac:dyDescent="0.3">
      <c r="B19" s="111"/>
      <c r="C19" s="112"/>
      <c r="D19" s="113"/>
      <c r="E19" s="55"/>
      <c r="F19" s="55"/>
      <c r="G19" s="55"/>
      <c r="H19" s="55"/>
      <c r="I19" s="55"/>
      <c r="J19" s="55"/>
      <c r="K19" s="55"/>
      <c r="L19" s="55"/>
      <c r="M19" s="91"/>
      <c r="N19" s="91"/>
      <c r="O19" s="56"/>
      <c r="P19" s="101"/>
      <c r="Q19" s="102"/>
      <c r="R19" s="103"/>
      <c r="S19" s="6"/>
      <c r="T19" s="6"/>
      <c r="U19" s="6"/>
      <c r="V19" s="6"/>
      <c r="W19" s="6"/>
      <c r="X19" s="6"/>
    </row>
    <row r="20" spans="2:24" ht="14.4" customHeight="1" x14ac:dyDescent="0.3">
      <c r="B20" s="111"/>
      <c r="C20" s="112"/>
      <c r="D20" s="113"/>
      <c r="E20" s="55"/>
      <c r="F20" s="55"/>
      <c r="G20" s="55"/>
      <c r="H20" s="55"/>
      <c r="I20" s="55"/>
      <c r="J20" s="55"/>
      <c r="K20" s="55"/>
      <c r="L20" s="55"/>
      <c r="M20" s="91"/>
      <c r="N20" s="91"/>
      <c r="O20" s="56"/>
      <c r="P20" s="101"/>
      <c r="Q20" s="102"/>
      <c r="R20" s="103"/>
      <c r="S20" s="6"/>
      <c r="T20" s="6"/>
      <c r="U20" s="6"/>
      <c r="V20" s="6"/>
      <c r="W20" s="6"/>
      <c r="X20" s="6"/>
    </row>
    <row r="21" spans="2:24" ht="14.4" customHeight="1" x14ac:dyDescent="0.3">
      <c r="B21" s="111"/>
      <c r="C21" s="112"/>
      <c r="D21" s="113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101"/>
      <c r="Q21" s="102"/>
      <c r="R21" s="103"/>
      <c r="S21" s="6"/>
      <c r="T21" s="6"/>
      <c r="U21" s="6"/>
      <c r="V21" s="6"/>
      <c r="W21" s="6"/>
      <c r="X21" s="6"/>
    </row>
    <row r="22" spans="2:24" ht="14.4" customHeight="1" x14ac:dyDescent="0.3">
      <c r="B22" s="111"/>
      <c r="C22" s="112"/>
      <c r="D22" s="113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101"/>
      <c r="Q22" s="102"/>
      <c r="R22" s="103"/>
      <c r="S22" s="6"/>
      <c r="T22" s="6"/>
      <c r="U22" s="6"/>
      <c r="V22" s="6"/>
      <c r="W22" s="6"/>
      <c r="X22" s="6"/>
    </row>
    <row r="23" spans="2:24" ht="14.4" customHeight="1" x14ac:dyDescent="0.3">
      <c r="B23" s="111"/>
      <c r="C23" s="112"/>
      <c r="D23" s="113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101"/>
      <c r="Q23" s="102"/>
      <c r="R23" s="103"/>
      <c r="S23" s="6"/>
      <c r="T23" s="6"/>
      <c r="U23" s="6"/>
      <c r="V23" s="6"/>
      <c r="W23" s="6"/>
      <c r="X23" s="6"/>
    </row>
    <row r="24" spans="2:24" ht="15" customHeight="1" thickBot="1" x14ac:dyDescent="0.35">
      <c r="B24" s="114"/>
      <c r="C24" s="115"/>
      <c r="D24" s="116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104"/>
      <c r="Q24" s="105"/>
      <c r="R24" s="106"/>
      <c r="S24" s="6"/>
      <c r="T24" s="6"/>
      <c r="U24" s="6"/>
      <c r="V24" s="6"/>
      <c r="W24" s="6"/>
      <c r="X24" s="6"/>
    </row>
    <row r="25" spans="2:24" x14ac:dyDescent="0.3">
      <c r="J25" s="25"/>
      <c r="K25" s="25"/>
      <c r="L25" s="25"/>
      <c r="N25" s="26">
        <f>_xlfn.DECIMAL(Vstupy!F6,Vstupy!F2)</f>
        <v>224</v>
      </c>
      <c r="O25" s="26"/>
      <c r="P25" s="6"/>
      <c r="Q25" s="6"/>
      <c r="R25" s="6"/>
      <c r="S25" s="6"/>
      <c r="T25" s="6"/>
      <c r="U25" s="6"/>
      <c r="V25" s="6"/>
      <c r="W25" s="6"/>
      <c r="X25" s="6"/>
    </row>
    <row r="26" spans="2:24" x14ac:dyDescent="0.3">
      <c r="J26" s="25"/>
      <c r="L26" s="25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2:24" ht="15" customHeight="1" x14ac:dyDescent="0.3">
      <c r="J27" s="25"/>
      <c r="K27" s="25"/>
      <c r="L27" s="25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2:24" ht="15.75" customHeight="1" x14ac:dyDescent="0.3"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2:24" x14ac:dyDescent="0.3"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2:24" x14ac:dyDescent="0.3"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24" x14ac:dyDescent="0.3"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24" x14ac:dyDescent="0.3"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4:24" x14ac:dyDescent="0.3"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4:24" x14ac:dyDescent="0.3"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4:24" x14ac:dyDescent="0.3"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4:24" x14ac:dyDescent="0.3"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4:24" x14ac:dyDescent="0.3"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4:24" x14ac:dyDescent="0.3"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4:24" x14ac:dyDescent="0.3"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4:24" x14ac:dyDescent="0.3"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4:24" x14ac:dyDescent="0.3"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4:24" x14ac:dyDescent="0.3"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4:24" x14ac:dyDescent="0.3"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4:24" x14ac:dyDescent="0.3"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</sheetData>
  <mergeCells count="14">
    <mergeCell ref="M16:N16"/>
    <mergeCell ref="M17:N20"/>
    <mergeCell ref="P14:R15"/>
    <mergeCell ref="P16:R24"/>
    <mergeCell ref="B2:K4"/>
    <mergeCell ref="B14:D24"/>
    <mergeCell ref="Q8:Q9"/>
    <mergeCell ref="M8:P9"/>
    <mergeCell ref="H7:K10"/>
    <mergeCell ref="B7:D8"/>
    <mergeCell ref="B9:D10"/>
    <mergeCell ref="F9:G10"/>
    <mergeCell ref="F7:G8"/>
    <mergeCell ref="B11:K12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6"/>
  <sheetViews>
    <sheetView showGridLines="0" zoomScaleNormal="100" workbookViewId="0"/>
  </sheetViews>
  <sheetFormatPr defaultRowHeight="14.4" outlineLevelCol="3" x14ac:dyDescent="0.3"/>
  <cols>
    <col min="1" max="1" width="4" style="31" customWidth="1"/>
    <col min="2" max="2" width="16" style="1" customWidth="1"/>
    <col min="3" max="3" width="15.33203125" style="1" customWidth="1"/>
    <col min="4" max="4" width="9.109375" style="1"/>
    <col min="5" max="5" width="6.88671875" style="30" customWidth="1"/>
    <col min="6" max="6" width="14" style="11" customWidth="1" outlineLevel="3"/>
    <col min="7" max="7" width="4.6640625" style="34" customWidth="1" outlineLevel="3"/>
    <col min="8" max="8" width="14.88671875" style="11" customWidth="1"/>
    <col min="9" max="9" width="12.44140625" style="1" customWidth="1"/>
    <col min="10" max="10" width="14.109375" style="1" customWidth="1"/>
    <col min="11" max="13" width="4.6640625" style="1" customWidth="1"/>
    <col min="14" max="20" width="4.6640625" customWidth="1"/>
    <col min="21" max="21" width="4.109375" bestFit="1" customWidth="1"/>
    <col min="22" max="22" width="11" customWidth="1"/>
    <col min="23" max="23" width="14" customWidth="1"/>
    <col min="24" max="24" width="10.44140625" customWidth="1"/>
    <col min="25" max="25" width="2.77734375" customWidth="1"/>
    <col min="26" max="26" width="4.6640625" customWidth="1"/>
    <col min="27" max="27" width="5.6640625" customWidth="1"/>
    <col min="28" max="34" width="4.6640625" customWidth="1"/>
    <col min="35" max="38" width="2.6640625" customWidth="1"/>
  </cols>
  <sheetData>
    <row r="1" spans="1:34" x14ac:dyDescent="0.3">
      <c r="B1" s="129" t="s">
        <v>7</v>
      </c>
      <c r="C1" s="129"/>
      <c r="D1" s="129"/>
      <c r="E1" s="129"/>
      <c r="F1" s="129"/>
      <c r="G1" s="129"/>
      <c r="H1" s="1"/>
      <c r="I1" s="52" t="str">
        <f>CONCATENATE(E51," ",E50," ",E49," ",E48," ",E47," ",E46," ",E45," ",E44," ",E43," ",E42," ",E41," ",E40," ",E39," ",E38," ",E37," ",E36," ",E35," ",E34," ",E33," ",E32," ",E31," ",E30," ",E29," ",E28," ",E27," ",E26," ",E25," ",E24," ",E23," ",E22," ",E21," ",E20," ",E19," ",E18," ",E17," ",E16," ",E15," ",E14," ",E13," ",E12," ",E11," ",E10)</f>
        <v xml:space="preserve">                                       1 6 8</v>
      </c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34" ht="21" x14ac:dyDescent="0.4">
      <c r="B2" s="129"/>
      <c r="C2" s="129"/>
      <c r="D2" s="129"/>
      <c r="E2" s="129"/>
      <c r="F2" s="129"/>
      <c r="G2" s="129"/>
      <c r="H2" s="49">
        <f>Vstupy!F3</f>
        <v>12</v>
      </c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34" ht="14.4" customHeight="1" x14ac:dyDescent="0.3">
      <c r="B3" s="16"/>
    </row>
    <row r="4" spans="1:34" ht="14.4" customHeight="1" x14ac:dyDescent="0.3">
      <c r="B4" s="44"/>
    </row>
    <row r="5" spans="1:34" ht="14.4" customHeight="1" x14ac:dyDescent="0.3">
      <c r="B5" s="45" t="str">
        <f>CONCATENATE(H51,H50,H49,H48,H47,H46,H45,H44,H43,H42,H41,H40,H39,H38,H37,H36,H35,H34,H33,H32,H31,H30,H29,H28,H27,H26,H25,H24,H23,H22,H21,H20,H19,H18,H17,H16,H15,H14,H13,H12,H11,H10,)</f>
        <v xml:space="preserve">  +   1 x 144  +   6 x 12  +   8 x 1</v>
      </c>
      <c r="C5" s="45"/>
      <c r="D5" s="45"/>
      <c r="E5" s="45"/>
      <c r="F5" s="45"/>
      <c r="G5" s="45"/>
      <c r="H5" s="45"/>
      <c r="I5" s="45"/>
      <c r="J5" s="50"/>
      <c r="K5" s="50"/>
      <c r="L5" s="50"/>
      <c r="M5" s="50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19"/>
    </row>
    <row r="6" spans="1:34" ht="15" customHeight="1" x14ac:dyDescent="0.3"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4" x14ac:dyDescent="0.3"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4" ht="16.2" x14ac:dyDescent="0.3">
      <c r="A8" s="128" t="s">
        <v>22</v>
      </c>
      <c r="B8" s="128"/>
      <c r="C8" s="128"/>
      <c r="D8" s="128"/>
      <c r="E8" s="128"/>
      <c r="H8" s="46"/>
      <c r="U8" s="130"/>
      <c r="V8" s="130"/>
      <c r="W8" s="130"/>
      <c r="X8" s="130"/>
      <c r="Y8" s="130"/>
      <c r="Z8" s="18"/>
      <c r="AA8" s="18"/>
      <c r="AB8" s="18"/>
      <c r="AC8" s="18"/>
      <c r="AD8" s="18"/>
    </row>
    <row r="9" spans="1:34" ht="15" customHeight="1" x14ac:dyDescent="0.3">
      <c r="A9" s="43" t="s">
        <v>21</v>
      </c>
      <c r="B9" s="7" t="s">
        <v>4</v>
      </c>
      <c r="C9" s="7" t="s">
        <v>5</v>
      </c>
      <c r="D9" s="7" t="s">
        <v>6</v>
      </c>
      <c r="E9" s="39" t="s">
        <v>20</v>
      </c>
      <c r="F9" s="32"/>
      <c r="H9" s="47" t="s">
        <v>23</v>
      </c>
      <c r="K9" s="3"/>
      <c r="L9" s="3"/>
      <c r="M9" s="3"/>
      <c r="U9" s="125"/>
      <c r="V9" s="125"/>
      <c r="W9" s="54"/>
      <c r="X9" s="125"/>
      <c r="Y9" s="125"/>
      <c r="Z9" s="18"/>
      <c r="AA9" s="18"/>
      <c r="AB9" s="18"/>
      <c r="AC9" s="18"/>
      <c r="AD9" s="18"/>
    </row>
    <row r="10" spans="1:34" ht="16.2" customHeight="1" x14ac:dyDescent="0.3">
      <c r="A10" s="38">
        <v>0</v>
      </c>
      <c r="B10" s="40">
        <f>'1. krok'!N25</f>
        <v>224</v>
      </c>
      <c r="C10" s="41">
        <f>_xlfn.FLOOR.MATH(B10/Vstupy!$F$3)</f>
        <v>18</v>
      </c>
      <c r="D10" s="42">
        <f>MOD(B10,Vstupy!$F$3)</f>
        <v>8</v>
      </c>
      <c r="E10" s="29">
        <f t="shared" ref="E10:E50" si="0">IF(C9=0,"",D10)</f>
        <v>8</v>
      </c>
      <c r="F10" s="11">
        <f t="shared" ref="F10:F21" si="1">$H$2^A10</f>
        <v>1</v>
      </c>
      <c r="H10" s="48" t="str">
        <f t="shared" ref="H10:H20" si="2">IF(D10=0,"",CONCATENATE("  +   ",E10," x ",F10))</f>
        <v xml:space="preserve">  +   8 x 1</v>
      </c>
      <c r="J10" s="35"/>
      <c r="K10" s="33"/>
      <c r="L10" s="35"/>
      <c r="M10" s="33"/>
      <c r="N10" s="35"/>
      <c r="O10" s="33"/>
      <c r="P10" s="35"/>
      <c r="Q10" s="33"/>
      <c r="R10" s="35"/>
      <c r="S10" s="33"/>
      <c r="T10" s="35"/>
      <c r="U10" s="126"/>
      <c r="V10" s="126"/>
      <c r="W10" s="4"/>
      <c r="X10" s="127"/>
      <c r="Y10" s="127"/>
      <c r="Z10" s="35"/>
      <c r="AA10" s="59"/>
      <c r="AB10" s="35"/>
      <c r="AC10" s="33"/>
      <c r="AD10" s="35"/>
      <c r="AE10" s="33"/>
      <c r="AF10" s="35"/>
      <c r="AG10" s="33"/>
      <c r="AH10" s="35"/>
    </row>
    <row r="11" spans="1:34" ht="16.95" customHeight="1" x14ac:dyDescent="0.3">
      <c r="A11" s="38">
        <f>A10+1</f>
        <v>1</v>
      </c>
      <c r="B11" s="10">
        <f>C10</f>
        <v>18</v>
      </c>
      <c r="C11" s="8">
        <f>_xlfn.FLOOR.MATH(B11/Vstupy!$F$3)</f>
        <v>1</v>
      </c>
      <c r="D11" s="9">
        <f>MOD(B11,Vstupy!$F$3)</f>
        <v>6</v>
      </c>
      <c r="E11" s="29">
        <f t="shared" si="0"/>
        <v>6</v>
      </c>
      <c r="F11" s="11">
        <f t="shared" si="1"/>
        <v>12</v>
      </c>
      <c r="H11" s="48" t="str">
        <f t="shared" si="2"/>
        <v xml:space="preserve">  +   6 x 12</v>
      </c>
      <c r="T11" s="18"/>
      <c r="U11" s="126"/>
      <c r="V11" s="126"/>
      <c r="W11" s="4"/>
      <c r="X11" s="127"/>
      <c r="Y11" s="127"/>
      <c r="Z11" s="18"/>
      <c r="AA11" s="18"/>
      <c r="AB11" s="18"/>
      <c r="AC11" s="18"/>
      <c r="AD11" s="18"/>
    </row>
    <row r="12" spans="1:34" ht="16.2" customHeight="1" x14ac:dyDescent="0.3">
      <c r="A12" s="38">
        <f t="shared" ref="A12:A51" si="3">A11+1</f>
        <v>2</v>
      </c>
      <c r="B12" s="10">
        <f t="shared" ref="B12:B51" si="4">C11</f>
        <v>1</v>
      </c>
      <c r="C12" s="8">
        <f>_xlfn.FLOOR.MATH(B12/Vstupy!$F$3)</f>
        <v>0</v>
      </c>
      <c r="D12" s="9">
        <f>MOD(B12,Vstupy!$F$3)</f>
        <v>1</v>
      </c>
      <c r="E12" s="29">
        <f t="shared" si="0"/>
        <v>1</v>
      </c>
      <c r="F12" s="11">
        <f t="shared" si="1"/>
        <v>144</v>
      </c>
      <c r="H12" s="48" t="str">
        <f t="shared" si="2"/>
        <v xml:space="preserve">  +   1 x 144</v>
      </c>
      <c r="T12" s="18"/>
      <c r="U12" s="126"/>
      <c r="V12" s="126"/>
      <c r="W12" s="4"/>
      <c r="X12" s="127"/>
      <c r="Y12" s="127"/>
      <c r="Z12" s="18"/>
      <c r="AA12" s="18"/>
      <c r="AB12" s="18"/>
      <c r="AC12" s="18"/>
      <c r="AD12" s="18"/>
    </row>
    <row r="13" spans="1:34" ht="16.2" customHeight="1" x14ac:dyDescent="0.3">
      <c r="A13" s="38">
        <f t="shared" si="3"/>
        <v>3</v>
      </c>
      <c r="B13" s="10">
        <f t="shared" si="4"/>
        <v>0</v>
      </c>
      <c r="C13" s="8">
        <f>_xlfn.FLOOR.MATH(B13/Vstupy!$F$3)</f>
        <v>0</v>
      </c>
      <c r="D13" s="9">
        <f>MOD(B13,Vstupy!$F$3)</f>
        <v>0</v>
      </c>
      <c r="E13" s="29" t="str">
        <f t="shared" si="0"/>
        <v/>
      </c>
      <c r="F13" s="11">
        <f t="shared" si="1"/>
        <v>1728</v>
      </c>
      <c r="H13" s="48" t="str">
        <f t="shared" si="2"/>
        <v/>
      </c>
      <c r="U13" s="126"/>
      <c r="V13" s="126"/>
      <c r="W13" s="4"/>
      <c r="X13" s="127"/>
      <c r="Y13" s="127"/>
      <c r="Z13" s="18"/>
      <c r="AA13" s="18"/>
      <c r="AB13" s="18"/>
      <c r="AC13" s="18"/>
      <c r="AD13" s="18"/>
    </row>
    <row r="14" spans="1:34" ht="14.4" customHeight="1" x14ac:dyDescent="0.3">
      <c r="A14" s="38">
        <f t="shared" si="3"/>
        <v>4</v>
      </c>
      <c r="B14" s="10">
        <f t="shared" si="4"/>
        <v>0</v>
      </c>
      <c r="C14" s="8">
        <f>_xlfn.FLOOR.MATH(B14/Vstupy!$F$3)</f>
        <v>0</v>
      </c>
      <c r="D14" s="9">
        <f>MOD(B14,Vstupy!$F$3)</f>
        <v>0</v>
      </c>
      <c r="E14" s="29" t="str">
        <f t="shared" si="0"/>
        <v/>
      </c>
      <c r="F14" s="11">
        <f t="shared" si="1"/>
        <v>20736</v>
      </c>
      <c r="H14" s="48" t="str">
        <f t="shared" si="2"/>
        <v/>
      </c>
      <c r="U14" s="126"/>
      <c r="V14" s="126"/>
      <c r="W14" s="4"/>
      <c r="X14" s="127"/>
      <c r="Y14" s="127"/>
      <c r="Z14" s="18"/>
      <c r="AA14" s="18"/>
      <c r="AB14" s="18"/>
      <c r="AC14" s="18"/>
      <c r="AD14" s="18"/>
    </row>
    <row r="15" spans="1:34" ht="15" customHeight="1" x14ac:dyDescent="0.3">
      <c r="A15" s="38">
        <f t="shared" si="3"/>
        <v>5</v>
      </c>
      <c r="B15" s="10">
        <f t="shared" si="4"/>
        <v>0</v>
      </c>
      <c r="C15" s="8">
        <f>_xlfn.FLOOR.MATH(B15/Vstupy!$F$3)</f>
        <v>0</v>
      </c>
      <c r="D15" s="9">
        <f>MOD(B15,Vstupy!$F$3)</f>
        <v>0</v>
      </c>
      <c r="E15" s="29" t="str">
        <f t="shared" si="0"/>
        <v/>
      </c>
      <c r="F15" s="11">
        <f t="shared" si="1"/>
        <v>248832</v>
      </c>
      <c r="H15" s="48" t="str">
        <f t="shared" si="2"/>
        <v/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4" ht="16.2" customHeight="1" x14ac:dyDescent="0.3">
      <c r="A16" s="38">
        <f t="shared" si="3"/>
        <v>6</v>
      </c>
      <c r="B16" s="10">
        <f t="shared" si="4"/>
        <v>0</v>
      </c>
      <c r="C16" s="8">
        <f>_xlfn.FLOOR.MATH(B16/Vstupy!$F$3)</f>
        <v>0</v>
      </c>
      <c r="D16" s="9">
        <f>MOD(B16,Vstupy!$F$3)</f>
        <v>0</v>
      </c>
      <c r="E16" s="29" t="str">
        <f t="shared" si="0"/>
        <v/>
      </c>
      <c r="F16" s="11">
        <f t="shared" si="1"/>
        <v>2985984</v>
      </c>
      <c r="H16" s="48" t="str">
        <f t="shared" si="2"/>
        <v/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1:10" ht="16.2" customHeight="1" x14ac:dyDescent="0.3">
      <c r="A17" s="38">
        <f t="shared" si="3"/>
        <v>7</v>
      </c>
      <c r="B17" s="10">
        <f t="shared" si="4"/>
        <v>0</v>
      </c>
      <c r="C17" s="8">
        <f>_xlfn.FLOOR.MATH(B17/Vstupy!$F$3)</f>
        <v>0</v>
      </c>
      <c r="D17" s="9">
        <f>MOD(B17,Vstupy!$F$3)</f>
        <v>0</v>
      </c>
      <c r="E17" s="29" t="str">
        <f t="shared" si="0"/>
        <v/>
      </c>
      <c r="F17" s="11">
        <f t="shared" si="1"/>
        <v>35831808</v>
      </c>
      <c r="H17" s="48" t="str">
        <f t="shared" si="2"/>
        <v/>
      </c>
    </row>
    <row r="18" spans="1:10" ht="16.2" customHeight="1" x14ac:dyDescent="0.3">
      <c r="A18" s="38">
        <f t="shared" si="3"/>
        <v>8</v>
      </c>
      <c r="B18" s="10">
        <f t="shared" si="4"/>
        <v>0</v>
      </c>
      <c r="C18" s="8">
        <f>_xlfn.FLOOR.MATH(B18/Vstupy!$F$3)</f>
        <v>0</v>
      </c>
      <c r="D18" s="9">
        <f>MOD(B18,Vstupy!$F$3)</f>
        <v>0</v>
      </c>
      <c r="E18" s="29" t="str">
        <f t="shared" si="0"/>
        <v/>
      </c>
      <c r="F18" s="11">
        <f t="shared" si="1"/>
        <v>429981696</v>
      </c>
      <c r="H18" s="48" t="str">
        <f t="shared" si="2"/>
        <v/>
      </c>
    </row>
    <row r="19" spans="1:10" ht="16.2" customHeight="1" x14ac:dyDescent="0.3">
      <c r="A19" s="38">
        <f t="shared" si="3"/>
        <v>9</v>
      </c>
      <c r="B19" s="10">
        <f t="shared" si="4"/>
        <v>0</v>
      </c>
      <c r="C19" s="8">
        <f>_xlfn.FLOOR.MATH(B19/Vstupy!$F$3)</f>
        <v>0</v>
      </c>
      <c r="D19" s="9">
        <f>MOD(B19,Vstupy!$F$3)</f>
        <v>0</v>
      </c>
      <c r="E19" s="29" t="str">
        <f t="shared" si="0"/>
        <v/>
      </c>
      <c r="F19" s="11">
        <f t="shared" si="1"/>
        <v>5159780352</v>
      </c>
      <c r="H19" s="48" t="str">
        <f t="shared" si="2"/>
        <v/>
      </c>
    </row>
    <row r="20" spans="1:10" ht="16.2" customHeight="1" x14ac:dyDescent="0.3">
      <c r="A20" s="38">
        <f t="shared" si="3"/>
        <v>10</v>
      </c>
      <c r="B20" s="10">
        <f t="shared" si="4"/>
        <v>0</v>
      </c>
      <c r="C20" s="8">
        <f>_xlfn.FLOOR.MATH(B20/Vstupy!$F$3)</f>
        <v>0</v>
      </c>
      <c r="D20" s="9">
        <f>MOD(B20,Vstupy!$F$3)</f>
        <v>0</v>
      </c>
      <c r="E20" s="29" t="str">
        <f t="shared" si="0"/>
        <v/>
      </c>
      <c r="F20" s="11">
        <f t="shared" si="1"/>
        <v>61917364224</v>
      </c>
      <c r="H20" s="48" t="str">
        <f t="shared" si="2"/>
        <v/>
      </c>
    </row>
    <row r="21" spans="1:10" ht="16.2" customHeight="1" x14ac:dyDescent="0.3">
      <c r="A21" s="38">
        <f t="shared" si="3"/>
        <v>11</v>
      </c>
      <c r="B21" s="10">
        <f t="shared" si="4"/>
        <v>0</v>
      </c>
      <c r="C21" s="8">
        <f>_xlfn.FLOOR.MATH(B21/Vstupy!$F$3)</f>
        <v>0</v>
      </c>
      <c r="D21" s="9">
        <f>MOD(B21,Vstupy!$F$3)</f>
        <v>0</v>
      </c>
      <c r="E21" s="29" t="str">
        <f t="shared" si="0"/>
        <v/>
      </c>
      <c r="F21" s="11">
        <f t="shared" si="1"/>
        <v>743008370688</v>
      </c>
      <c r="H21" s="48" t="str">
        <f>IF(D21=0,"",CONCATENATE("  +   ",E21," x ",F21))</f>
        <v/>
      </c>
    </row>
    <row r="22" spans="1:10" ht="16.2" customHeight="1" x14ac:dyDescent="0.3">
      <c r="A22" s="38">
        <f t="shared" si="3"/>
        <v>12</v>
      </c>
      <c r="B22" s="10">
        <f t="shared" si="4"/>
        <v>0</v>
      </c>
      <c r="C22" s="8">
        <f>_xlfn.FLOOR.MATH(B22/Vstupy!$F$3)</f>
        <v>0</v>
      </c>
      <c r="D22" s="9">
        <f>MOD(B22,Vstupy!$F$3)</f>
        <v>0</v>
      </c>
      <c r="E22" s="29" t="str">
        <f t="shared" si="0"/>
        <v/>
      </c>
      <c r="F22" s="11" t="str">
        <f t="shared" ref="F22:F51" si="5">IF(D22=0,"",$H$2^A22)</f>
        <v/>
      </c>
      <c r="H22" s="48" t="str">
        <f>IF(D22=0,"",CONCATENATE("  +   ",E22," x ",F22))</f>
        <v/>
      </c>
    </row>
    <row r="23" spans="1:10" ht="16.2" customHeight="1" x14ac:dyDescent="0.3">
      <c r="A23" s="38">
        <f t="shared" si="3"/>
        <v>13</v>
      </c>
      <c r="B23" s="10">
        <f t="shared" si="4"/>
        <v>0</v>
      </c>
      <c r="C23" s="8">
        <f>_xlfn.FLOOR.MATH(B23/Vstupy!$F$3)</f>
        <v>0</v>
      </c>
      <c r="D23" s="9">
        <f>MOD(B23,Vstupy!$F$3)</f>
        <v>0</v>
      </c>
      <c r="E23" s="29" t="str">
        <f t="shared" si="0"/>
        <v/>
      </c>
      <c r="F23" s="11" t="str">
        <f t="shared" si="5"/>
        <v/>
      </c>
      <c r="H23" s="48" t="str">
        <f t="shared" ref="H23:H51" si="6">IF(D23=0,"",CONCATENATE("  +   ",E23," x ",F23))</f>
        <v/>
      </c>
    </row>
    <row r="24" spans="1:10" ht="16.2" customHeight="1" x14ac:dyDescent="0.3">
      <c r="A24" s="38">
        <f t="shared" si="3"/>
        <v>14</v>
      </c>
      <c r="B24" s="10">
        <f t="shared" si="4"/>
        <v>0</v>
      </c>
      <c r="C24" s="8">
        <f>_xlfn.FLOOR.MATH(B24/Vstupy!$F$3)</f>
        <v>0</v>
      </c>
      <c r="D24" s="9">
        <f>MOD(B24,Vstupy!$F$3)</f>
        <v>0</v>
      </c>
      <c r="E24" s="29" t="str">
        <f t="shared" si="0"/>
        <v/>
      </c>
      <c r="F24" s="11" t="str">
        <f t="shared" si="5"/>
        <v/>
      </c>
      <c r="H24" s="48" t="str">
        <f t="shared" si="6"/>
        <v/>
      </c>
    </row>
    <row r="25" spans="1:10" ht="16.2" customHeight="1" x14ac:dyDescent="0.3">
      <c r="A25" s="38">
        <f t="shared" si="3"/>
        <v>15</v>
      </c>
      <c r="B25" s="10">
        <f t="shared" si="4"/>
        <v>0</v>
      </c>
      <c r="C25" s="8">
        <f>_xlfn.FLOOR.MATH(B25/Vstupy!$F$3)</f>
        <v>0</v>
      </c>
      <c r="D25" s="9">
        <f>MOD(B25,Vstupy!$F$3)</f>
        <v>0</v>
      </c>
      <c r="E25" s="29" t="str">
        <f t="shared" si="0"/>
        <v/>
      </c>
      <c r="F25" s="11" t="str">
        <f t="shared" si="5"/>
        <v/>
      </c>
      <c r="H25" s="48" t="str">
        <f t="shared" si="6"/>
        <v/>
      </c>
      <c r="J25" s="2"/>
    </row>
    <row r="26" spans="1:10" ht="16.2" customHeight="1" x14ac:dyDescent="0.3">
      <c r="A26" s="38">
        <f t="shared" si="3"/>
        <v>16</v>
      </c>
      <c r="B26" s="10">
        <f t="shared" si="4"/>
        <v>0</v>
      </c>
      <c r="C26" s="8">
        <f>_xlfn.FLOOR.MATH(B26/Vstupy!$F$3)</f>
        <v>0</v>
      </c>
      <c r="D26" s="9">
        <f>MOD(B26,Vstupy!$F$3)</f>
        <v>0</v>
      </c>
      <c r="E26" s="29" t="str">
        <f t="shared" si="0"/>
        <v/>
      </c>
      <c r="F26" s="11" t="str">
        <f t="shared" si="5"/>
        <v/>
      </c>
      <c r="H26" s="48" t="str">
        <f t="shared" si="6"/>
        <v/>
      </c>
    </row>
    <row r="27" spans="1:10" ht="16.2" customHeight="1" x14ac:dyDescent="0.3">
      <c r="A27" s="38">
        <f t="shared" si="3"/>
        <v>17</v>
      </c>
      <c r="B27" s="10">
        <f t="shared" si="4"/>
        <v>0</v>
      </c>
      <c r="C27" s="8">
        <f>_xlfn.FLOOR.MATH(B27/Vstupy!$F$3)</f>
        <v>0</v>
      </c>
      <c r="D27" s="9">
        <f>MOD(B27,Vstupy!$F$3)</f>
        <v>0</v>
      </c>
      <c r="E27" s="29" t="str">
        <f t="shared" si="0"/>
        <v/>
      </c>
      <c r="F27" s="11" t="str">
        <f t="shared" si="5"/>
        <v/>
      </c>
      <c r="H27" s="48" t="str">
        <f t="shared" si="6"/>
        <v/>
      </c>
    </row>
    <row r="28" spans="1:10" ht="16.2" customHeight="1" x14ac:dyDescent="0.3">
      <c r="A28" s="38">
        <f t="shared" si="3"/>
        <v>18</v>
      </c>
      <c r="B28" s="10">
        <f t="shared" si="4"/>
        <v>0</v>
      </c>
      <c r="C28" s="8">
        <f>_xlfn.FLOOR.MATH(B28/Vstupy!$F$3)</f>
        <v>0</v>
      </c>
      <c r="D28" s="9">
        <f>MOD(B28,Vstupy!$F$3)</f>
        <v>0</v>
      </c>
      <c r="E28" s="29" t="str">
        <f t="shared" si="0"/>
        <v/>
      </c>
      <c r="F28" s="11" t="str">
        <f t="shared" si="5"/>
        <v/>
      </c>
      <c r="H28" s="48" t="str">
        <f t="shared" si="6"/>
        <v/>
      </c>
    </row>
    <row r="29" spans="1:10" ht="16.2" customHeight="1" x14ac:dyDescent="0.3">
      <c r="A29" s="38">
        <f t="shared" si="3"/>
        <v>19</v>
      </c>
      <c r="B29" s="10">
        <f t="shared" si="4"/>
        <v>0</v>
      </c>
      <c r="C29" s="8">
        <f>_xlfn.FLOOR.MATH(B29/Vstupy!$F$3)</f>
        <v>0</v>
      </c>
      <c r="D29" s="9">
        <f>MOD(B29,Vstupy!$F$3)</f>
        <v>0</v>
      </c>
      <c r="E29" s="29" t="str">
        <f t="shared" si="0"/>
        <v/>
      </c>
      <c r="F29" s="11" t="str">
        <f t="shared" si="5"/>
        <v/>
      </c>
      <c r="H29" s="48" t="str">
        <f t="shared" si="6"/>
        <v/>
      </c>
      <c r="I29" s="2"/>
    </row>
    <row r="30" spans="1:10" ht="16.2" customHeight="1" x14ac:dyDescent="0.3">
      <c r="A30" s="38">
        <f t="shared" si="3"/>
        <v>20</v>
      </c>
      <c r="B30" s="10">
        <f t="shared" si="4"/>
        <v>0</v>
      </c>
      <c r="C30" s="8">
        <f>_xlfn.FLOOR.MATH(B30/Vstupy!$F$3)</f>
        <v>0</v>
      </c>
      <c r="D30" s="9">
        <f>MOD(B30,Vstupy!$F$3)</f>
        <v>0</v>
      </c>
      <c r="E30" s="29" t="str">
        <f t="shared" si="0"/>
        <v/>
      </c>
      <c r="F30" s="11" t="str">
        <f t="shared" si="5"/>
        <v/>
      </c>
      <c r="H30" s="48" t="str">
        <f t="shared" si="6"/>
        <v/>
      </c>
    </row>
    <row r="31" spans="1:10" ht="16.2" customHeight="1" x14ac:dyDescent="0.3">
      <c r="A31" s="38">
        <f t="shared" si="3"/>
        <v>21</v>
      </c>
      <c r="B31" s="10">
        <f t="shared" si="4"/>
        <v>0</v>
      </c>
      <c r="C31" s="8">
        <f>_xlfn.FLOOR.MATH(B31/Vstupy!$F$3)</f>
        <v>0</v>
      </c>
      <c r="D31" s="9">
        <f>MOD(B31,Vstupy!$F$3)</f>
        <v>0</v>
      </c>
      <c r="E31" s="29" t="str">
        <f t="shared" si="0"/>
        <v/>
      </c>
      <c r="F31" s="11" t="str">
        <f t="shared" si="5"/>
        <v/>
      </c>
      <c r="H31" s="48" t="str">
        <f t="shared" si="6"/>
        <v/>
      </c>
    </row>
    <row r="32" spans="1:10" ht="16.2" customHeight="1" x14ac:dyDescent="0.3">
      <c r="A32" s="38">
        <f t="shared" si="3"/>
        <v>22</v>
      </c>
      <c r="B32" s="10">
        <f t="shared" si="4"/>
        <v>0</v>
      </c>
      <c r="C32" s="8">
        <f>_xlfn.FLOOR.MATH(B32/Vstupy!$F$3)</f>
        <v>0</v>
      </c>
      <c r="D32" s="9">
        <f>MOD(B32,Vstupy!$F$3)</f>
        <v>0</v>
      </c>
      <c r="E32" s="29" t="str">
        <f t="shared" si="0"/>
        <v/>
      </c>
      <c r="F32" s="11" t="str">
        <f t="shared" si="5"/>
        <v/>
      </c>
      <c r="H32" s="48" t="str">
        <f t="shared" si="6"/>
        <v/>
      </c>
    </row>
    <row r="33" spans="1:9" ht="16.2" customHeight="1" x14ac:dyDescent="0.3">
      <c r="A33" s="38">
        <f t="shared" si="3"/>
        <v>23</v>
      </c>
      <c r="B33" s="10">
        <f t="shared" si="4"/>
        <v>0</v>
      </c>
      <c r="C33" s="8">
        <f>_xlfn.FLOOR.MATH(B33/Vstupy!$F$3)</f>
        <v>0</v>
      </c>
      <c r="D33" s="9">
        <f>MOD(B33,Vstupy!$F$3)</f>
        <v>0</v>
      </c>
      <c r="E33" s="29" t="str">
        <f t="shared" si="0"/>
        <v/>
      </c>
      <c r="F33" s="11" t="str">
        <f t="shared" si="5"/>
        <v/>
      </c>
      <c r="H33" s="48" t="str">
        <f t="shared" si="6"/>
        <v/>
      </c>
      <c r="I33" s="2"/>
    </row>
    <row r="34" spans="1:9" x14ac:dyDescent="0.3">
      <c r="A34" s="38">
        <f t="shared" si="3"/>
        <v>24</v>
      </c>
      <c r="B34" s="10">
        <f t="shared" si="4"/>
        <v>0</v>
      </c>
      <c r="C34" s="8">
        <f>_xlfn.FLOOR.MATH(B34/Vstupy!$F$3)</f>
        <v>0</v>
      </c>
      <c r="D34" s="9">
        <f>MOD(B34,Vstupy!$F$3)</f>
        <v>0</v>
      </c>
      <c r="E34" s="29" t="str">
        <f t="shared" si="0"/>
        <v/>
      </c>
      <c r="F34" s="11" t="str">
        <f t="shared" si="5"/>
        <v/>
      </c>
      <c r="H34" s="48" t="str">
        <f t="shared" si="6"/>
        <v/>
      </c>
      <c r="I34" s="2"/>
    </row>
    <row r="35" spans="1:9" x14ac:dyDescent="0.3">
      <c r="A35" s="38">
        <f t="shared" si="3"/>
        <v>25</v>
      </c>
      <c r="B35" s="10">
        <f t="shared" si="4"/>
        <v>0</v>
      </c>
      <c r="C35" s="8">
        <f>_xlfn.FLOOR.MATH(B35/Vstupy!$F$3)</f>
        <v>0</v>
      </c>
      <c r="D35" s="9">
        <f>MOD(B35,Vstupy!$F$3)</f>
        <v>0</v>
      </c>
      <c r="E35" s="29" t="str">
        <f t="shared" si="0"/>
        <v/>
      </c>
      <c r="F35" s="11" t="str">
        <f t="shared" si="5"/>
        <v/>
      </c>
      <c r="H35" s="48" t="str">
        <f t="shared" si="6"/>
        <v/>
      </c>
      <c r="I35" s="2"/>
    </row>
    <row r="36" spans="1:9" x14ac:dyDescent="0.3">
      <c r="A36" s="38">
        <f t="shared" si="3"/>
        <v>26</v>
      </c>
      <c r="B36" s="10">
        <f t="shared" si="4"/>
        <v>0</v>
      </c>
      <c r="C36" s="8">
        <f>_xlfn.FLOOR.MATH(B36/Vstupy!$F$3)</f>
        <v>0</v>
      </c>
      <c r="D36" s="9">
        <f>MOD(B36,Vstupy!$F$3)</f>
        <v>0</v>
      </c>
      <c r="E36" s="29" t="str">
        <f t="shared" si="0"/>
        <v/>
      </c>
      <c r="F36" s="11" t="str">
        <f t="shared" si="5"/>
        <v/>
      </c>
      <c r="H36" s="48" t="str">
        <f t="shared" si="6"/>
        <v/>
      </c>
    </row>
    <row r="37" spans="1:9" x14ac:dyDescent="0.3">
      <c r="A37" s="38">
        <f t="shared" si="3"/>
        <v>27</v>
      </c>
      <c r="B37" s="10">
        <f t="shared" si="4"/>
        <v>0</v>
      </c>
      <c r="C37" s="8">
        <f>_xlfn.FLOOR.MATH(B37/Vstupy!$F$3)</f>
        <v>0</v>
      </c>
      <c r="D37" s="9">
        <f>MOD(B37,Vstupy!$F$3)</f>
        <v>0</v>
      </c>
      <c r="E37" s="29" t="str">
        <f t="shared" si="0"/>
        <v/>
      </c>
      <c r="F37" s="11" t="str">
        <f t="shared" si="5"/>
        <v/>
      </c>
      <c r="H37" s="48" t="str">
        <f t="shared" si="6"/>
        <v/>
      </c>
    </row>
    <row r="38" spans="1:9" x14ac:dyDescent="0.3">
      <c r="A38" s="38">
        <f t="shared" si="3"/>
        <v>28</v>
      </c>
      <c r="B38" s="10">
        <f t="shared" si="4"/>
        <v>0</v>
      </c>
      <c r="C38" s="8">
        <f>_xlfn.FLOOR.MATH(B38/Vstupy!$F$3)</f>
        <v>0</v>
      </c>
      <c r="D38" s="9">
        <f>MOD(B38,Vstupy!$F$3)</f>
        <v>0</v>
      </c>
      <c r="E38" s="29" t="str">
        <f t="shared" si="0"/>
        <v/>
      </c>
      <c r="F38" s="11" t="str">
        <f t="shared" si="5"/>
        <v/>
      </c>
      <c r="H38" s="48" t="str">
        <f t="shared" si="6"/>
        <v/>
      </c>
    </row>
    <row r="39" spans="1:9" x14ac:dyDescent="0.3">
      <c r="A39" s="38">
        <f t="shared" si="3"/>
        <v>29</v>
      </c>
      <c r="B39" s="10">
        <f t="shared" si="4"/>
        <v>0</v>
      </c>
      <c r="C39" s="8">
        <f>_xlfn.FLOOR.MATH(B39/Vstupy!$F$3)</f>
        <v>0</v>
      </c>
      <c r="D39" s="9">
        <f>MOD(B39,Vstupy!$F$3)</f>
        <v>0</v>
      </c>
      <c r="E39" s="29" t="str">
        <f t="shared" si="0"/>
        <v/>
      </c>
      <c r="F39" s="11" t="str">
        <f t="shared" si="5"/>
        <v/>
      </c>
      <c r="H39" s="48" t="str">
        <f t="shared" si="6"/>
        <v/>
      </c>
      <c r="I39" s="2"/>
    </row>
    <row r="40" spans="1:9" x14ac:dyDescent="0.3">
      <c r="A40" s="38">
        <f t="shared" si="3"/>
        <v>30</v>
      </c>
      <c r="B40" s="10">
        <f t="shared" si="4"/>
        <v>0</v>
      </c>
      <c r="C40" s="8">
        <f>_xlfn.FLOOR.MATH(B40/Vstupy!$F$3)</f>
        <v>0</v>
      </c>
      <c r="D40" s="9">
        <f>MOD(B40,Vstupy!$F$3)</f>
        <v>0</v>
      </c>
      <c r="E40" s="29" t="str">
        <f t="shared" si="0"/>
        <v/>
      </c>
      <c r="F40" s="11" t="str">
        <f t="shared" si="5"/>
        <v/>
      </c>
      <c r="H40" s="48" t="str">
        <f t="shared" si="6"/>
        <v/>
      </c>
      <c r="I40" s="2"/>
    </row>
    <row r="41" spans="1:9" x14ac:dyDescent="0.3">
      <c r="A41" s="38">
        <f t="shared" si="3"/>
        <v>31</v>
      </c>
      <c r="B41" s="10">
        <f t="shared" si="4"/>
        <v>0</v>
      </c>
      <c r="C41" s="8">
        <f>_xlfn.FLOOR.MATH(B41/Vstupy!$F$3)</f>
        <v>0</v>
      </c>
      <c r="D41" s="9">
        <f>MOD(B41,Vstupy!$F$3)</f>
        <v>0</v>
      </c>
      <c r="E41" s="29" t="str">
        <f t="shared" si="0"/>
        <v/>
      </c>
      <c r="F41" s="11" t="str">
        <f t="shared" si="5"/>
        <v/>
      </c>
      <c r="H41" s="48" t="str">
        <f t="shared" si="6"/>
        <v/>
      </c>
    </row>
    <row r="42" spans="1:9" x14ac:dyDescent="0.3">
      <c r="A42" s="38">
        <f t="shared" si="3"/>
        <v>32</v>
      </c>
      <c r="B42" s="10">
        <f t="shared" si="4"/>
        <v>0</v>
      </c>
      <c r="C42" s="8">
        <f>_xlfn.FLOOR.MATH(B42/Vstupy!$F$3)</f>
        <v>0</v>
      </c>
      <c r="D42" s="9">
        <f>MOD(B42,Vstupy!$F$3)</f>
        <v>0</v>
      </c>
      <c r="E42" s="29" t="str">
        <f t="shared" si="0"/>
        <v/>
      </c>
      <c r="F42" s="11" t="str">
        <f t="shared" si="5"/>
        <v/>
      </c>
      <c r="H42" s="48" t="str">
        <f t="shared" si="6"/>
        <v/>
      </c>
    </row>
    <row r="43" spans="1:9" x14ac:dyDescent="0.3">
      <c r="A43" s="38">
        <f t="shared" si="3"/>
        <v>33</v>
      </c>
      <c r="B43" s="10">
        <f t="shared" si="4"/>
        <v>0</v>
      </c>
      <c r="C43" s="8">
        <f>_xlfn.FLOOR.MATH(B43/Vstupy!$F$3)</f>
        <v>0</v>
      </c>
      <c r="D43" s="9">
        <f>MOD(B43,Vstupy!$F$3)</f>
        <v>0</v>
      </c>
      <c r="E43" s="29" t="str">
        <f t="shared" si="0"/>
        <v/>
      </c>
      <c r="F43" s="11" t="str">
        <f t="shared" si="5"/>
        <v/>
      </c>
      <c r="H43" s="48" t="str">
        <f t="shared" si="6"/>
        <v/>
      </c>
    </row>
    <row r="44" spans="1:9" x14ac:dyDescent="0.3">
      <c r="A44" s="38">
        <f t="shared" si="3"/>
        <v>34</v>
      </c>
      <c r="B44" s="10">
        <f t="shared" si="4"/>
        <v>0</v>
      </c>
      <c r="C44" s="8">
        <f>_xlfn.FLOOR.MATH(B44/Vstupy!$F$3)</f>
        <v>0</v>
      </c>
      <c r="D44" s="9">
        <f>MOD(B44,Vstupy!$F$3)</f>
        <v>0</v>
      </c>
      <c r="E44" s="29" t="str">
        <f t="shared" si="0"/>
        <v/>
      </c>
      <c r="F44" s="11" t="str">
        <f t="shared" si="5"/>
        <v/>
      </c>
      <c r="H44" s="48" t="str">
        <f t="shared" si="6"/>
        <v/>
      </c>
      <c r="I44" s="2"/>
    </row>
    <row r="45" spans="1:9" x14ac:dyDescent="0.3">
      <c r="A45" s="38">
        <f t="shared" si="3"/>
        <v>35</v>
      </c>
      <c r="B45" s="10">
        <f t="shared" si="4"/>
        <v>0</v>
      </c>
      <c r="C45" s="8">
        <f>_xlfn.FLOOR.MATH(B45/Vstupy!$F$3)</f>
        <v>0</v>
      </c>
      <c r="D45" s="9">
        <f>MOD(B45,Vstupy!$F$3)</f>
        <v>0</v>
      </c>
      <c r="E45" s="29" t="str">
        <f t="shared" si="0"/>
        <v/>
      </c>
      <c r="F45" s="11" t="str">
        <f t="shared" si="5"/>
        <v/>
      </c>
      <c r="H45" s="48" t="str">
        <f t="shared" si="6"/>
        <v/>
      </c>
    </row>
    <row r="46" spans="1:9" x14ac:dyDescent="0.3">
      <c r="A46" s="38">
        <f t="shared" si="3"/>
        <v>36</v>
      </c>
      <c r="B46" s="10">
        <f t="shared" si="4"/>
        <v>0</v>
      </c>
      <c r="C46" s="8">
        <f>_xlfn.FLOOR.MATH(B46/Vstupy!$F$3)</f>
        <v>0</v>
      </c>
      <c r="D46" s="9">
        <f>MOD(B46,Vstupy!$F$3)</f>
        <v>0</v>
      </c>
      <c r="E46" s="29" t="str">
        <f t="shared" si="0"/>
        <v/>
      </c>
      <c r="F46" s="11" t="str">
        <f t="shared" si="5"/>
        <v/>
      </c>
      <c r="H46" s="48" t="str">
        <f t="shared" si="6"/>
        <v/>
      </c>
    </row>
    <row r="47" spans="1:9" x14ac:dyDescent="0.3">
      <c r="A47" s="38">
        <f t="shared" si="3"/>
        <v>37</v>
      </c>
      <c r="B47" s="10">
        <f t="shared" si="4"/>
        <v>0</v>
      </c>
      <c r="C47" s="8">
        <f>_xlfn.FLOOR.MATH(B47/Vstupy!$F$3)</f>
        <v>0</v>
      </c>
      <c r="D47" s="9">
        <f>MOD(B47,Vstupy!$F$3)</f>
        <v>0</v>
      </c>
      <c r="E47" s="29" t="str">
        <f t="shared" si="0"/>
        <v/>
      </c>
      <c r="F47" s="11" t="str">
        <f t="shared" si="5"/>
        <v/>
      </c>
      <c r="H47" s="48" t="str">
        <f t="shared" si="6"/>
        <v/>
      </c>
    </row>
    <row r="48" spans="1:9" x14ac:dyDescent="0.3">
      <c r="A48" s="38">
        <f t="shared" si="3"/>
        <v>38</v>
      </c>
      <c r="B48" s="10">
        <f t="shared" si="4"/>
        <v>0</v>
      </c>
      <c r="C48" s="8">
        <f>_xlfn.FLOOR.MATH(B48/Vstupy!$F$3)</f>
        <v>0</v>
      </c>
      <c r="D48" s="9">
        <f>MOD(B48,Vstupy!$F$3)</f>
        <v>0</v>
      </c>
      <c r="E48" s="29" t="str">
        <f t="shared" si="0"/>
        <v/>
      </c>
      <c r="F48" s="11" t="str">
        <f t="shared" si="5"/>
        <v/>
      </c>
      <c r="H48" s="48" t="str">
        <f t="shared" si="6"/>
        <v/>
      </c>
    </row>
    <row r="49" spans="1:9" x14ac:dyDescent="0.3">
      <c r="A49" s="38">
        <f t="shared" si="3"/>
        <v>39</v>
      </c>
      <c r="B49" s="10">
        <f t="shared" si="4"/>
        <v>0</v>
      </c>
      <c r="C49" s="8">
        <f>_xlfn.FLOOR.MATH(B49/Vstupy!$F$3)</f>
        <v>0</v>
      </c>
      <c r="D49" s="9">
        <f>MOD(B49,Vstupy!$F$3)</f>
        <v>0</v>
      </c>
      <c r="E49" s="29" t="str">
        <f t="shared" si="0"/>
        <v/>
      </c>
      <c r="F49" s="11" t="str">
        <f t="shared" si="5"/>
        <v/>
      </c>
      <c r="H49" s="48" t="str">
        <f t="shared" si="6"/>
        <v/>
      </c>
    </row>
    <row r="50" spans="1:9" x14ac:dyDescent="0.3">
      <c r="A50" s="38">
        <f t="shared" si="3"/>
        <v>40</v>
      </c>
      <c r="B50" s="10">
        <f t="shared" si="4"/>
        <v>0</v>
      </c>
      <c r="C50" s="8">
        <f>_xlfn.FLOOR.MATH(B50/Vstupy!$F$3)</f>
        <v>0</v>
      </c>
      <c r="D50" s="9">
        <f>MOD(B50,Vstupy!$F$3)</f>
        <v>0</v>
      </c>
      <c r="E50" s="29" t="str">
        <f t="shared" si="0"/>
        <v/>
      </c>
      <c r="F50" s="11" t="str">
        <f t="shared" si="5"/>
        <v/>
      </c>
      <c r="H50" s="48" t="str">
        <f t="shared" si="6"/>
        <v/>
      </c>
    </row>
    <row r="51" spans="1:9" x14ac:dyDescent="0.3">
      <c r="A51" s="38">
        <f t="shared" si="3"/>
        <v>41</v>
      </c>
      <c r="B51" s="10">
        <f t="shared" si="4"/>
        <v>0</v>
      </c>
      <c r="C51" s="8">
        <f>_xlfn.FLOOR.MATH(B51/Vstupy!$F$3)</f>
        <v>0</v>
      </c>
      <c r="D51" s="9">
        <f>MOD(B51,Vstupy!$F$3)</f>
        <v>0</v>
      </c>
      <c r="E51" s="29" t="str">
        <f t="shared" ref="E51" si="7">IF(C50=0,"",D51)</f>
        <v/>
      </c>
      <c r="F51" s="11" t="str">
        <f t="shared" si="5"/>
        <v/>
      </c>
      <c r="H51" s="48" t="str">
        <f t="shared" si="6"/>
        <v/>
      </c>
      <c r="I51" s="2"/>
    </row>
    <row r="52" spans="1:9" x14ac:dyDescent="0.3">
      <c r="H52" s="48"/>
    </row>
    <row r="56" spans="1:9" x14ac:dyDescent="0.3">
      <c r="A56" s="27"/>
      <c r="B56" s="27"/>
      <c r="C56" s="27"/>
      <c r="D56" s="27"/>
      <c r="E56" s="27"/>
      <c r="F56" s="27"/>
      <c r="G56" s="27"/>
      <c r="I56" s="27"/>
    </row>
  </sheetData>
  <mergeCells count="15">
    <mergeCell ref="A8:E8"/>
    <mergeCell ref="B1:G2"/>
    <mergeCell ref="U8:Y8"/>
    <mergeCell ref="U9:V9"/>
    <mergeCell ref="U10:V10"/>
    <mergeCell ref="X9:Y9"/>
    <mergeCell ref="X10:Y10"/>
    <mergeCell ref="U14:V14"/>
    <mergeCell ref="X14:Y14"/>
    <mergeCell ref="U11:V11"/>
    <mergeCell ref="X11:Y11"/>
    <mergeCell ref="U12:V12"/>
    <mergeCell ref="X12:Y12"/>
    <mergeCell ref="U13:V13"/>
    <mergeCell ref="X13:Y1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Vstupy</vt:lpstr>
      <vt:lpstr>1. krok</vt:lpstr>
      <vt:lpstr>2. krok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Hanzel Pavol, prof. RNDr., CSc.</dc:creator>
  <cp:lastModifiedBy>Hanzel Pavol, prof. RNDr., CSc.</cp:lastModifiedBy>
  <dcterms:created xsi:type="dcterms:W3CDTF">2019-09-22T13:09:43Z</dcterms:created>
  <dcterms:modified xsi:type="dcterms:W3CDTF">2020-10-09T14:04:42Z</dcterms:modified>
</cp:coreProperties>
</file>