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hanzel\Documents\E-learning\"/>
    </mc:Choice>
  </mc:AlternateContent>
  <bookViews>
    <workbookView xWindow="1245" yWindow="285" windowWidth="19290" windowHeight="11970"/>
  </bookViews>
  <sheets>
    <sheet name="Vstupy" sheetId="3" r:id="rId1"/>
    <sheet name="1. krok" sheetId="1" r:id="rId2"/>
    <sheet name="2. krok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4" l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F9" i="4" l="1"/>
  <c r="F16" i="4"/>
  <c r="F19" i="4"/>
  <c r="F15" i="4"/>
  <c r="F11" i="4"/>
  <c r="F8" i="4"/>
  <c r="F18" i="4"/>
  <c r="F14" i="4"/>
  <c r="F10" i="4"/>
  <c r="F12" i="4"/>
  <c r="F17" i="4"/>
  <c r="F13" i="4"/>
  <c r="N25" i="1"/>
  <c r="B8" i="4" s="1"/>
  <c r="D8" i="4" l="1"/>
  <c r="E8" i="4" s="1"/>
  <c r="C8" i="4"/>
  <c r="B9" i="4" s="1"/>
  <c r="C9" i="4" s="1"/>
  <c r="F9" i="1"/>
  <c r="F7" i="1"/>
  <c r="H8" i="4" l="1"/>
  <c r="D9" i="4"/>
  <c r="B10" i="4"/>
  <c r="C10" i="4" s="1"/>
  <c r="J9" i="3"/>
  <c r="F27" i="1"/>
  <c r="E9" i="4" l="1"/>
  <c r="H9" i="4" s="1"/>
  <c r="D10" i="4"/>
  <c r="B11" i="4"/>
  <c r="C11" i="4" s="1"/>
  <c r="E10" i="4" l="1"/>
  <c r="H10" i="4" s="1"/>
  <c r="D11" i="4"/>
  <c r="B12" i="4"/>
  <c r="C12" i="4" s="1"/>
  <c r="E11" i="4" l="1"/>
  <c r="H11" i="4" s="1"/>
  <c r="D12" i="4"/>
  <c r="B13" i="4"/>
  <c r="D13" i="4" s="1"/>
  <c r="E13" i="4" l="1"/>
  <c r="H13" i="4" s="1"/>
  <c r="E12" i="4"/>
  <c r="H12" i="4" s="1"/>
  <c r="C13" i="4"/>
  <c r="B14" i="4" l="1"/>
  <c r="C14" i="4" s="1"/>
  <c r="B15" i="4" l="1"/>
  <c r="C15" i="4" s="1"/>
  <c r="D14" i="4"/>
  <c r="E14" i="4" l="1"/>
  <c r="H14" i="4" s="1"/>
  <c r="D15" i="4"/>
  <c r="B16" i="4"/>
  <c r="E15" i="4" l="1"/>
  <c r="H15" i="4" s="1"/>
  <c r="C16" i="4"/>
  <c r="D16" i="4"/>
  <c r="E16" i="4" l="1"/>
  <c r="H16" i="4" s="1"/>
  <c r="B17" i="4"/>
  <c r="C17" i="4" l="1"/>
  <c r="D17" i="4"/>
  <c r="E17" i="4" l="1"/>
  <c r="H17" i="4"/>
  <c r="B18" i="4"/>
  <c r="D18" i="4" l="1"/>
  <c r="C18" i="4"/>
  <c r="E18" i="4" l="1"/>
  <c r="H18" i="4" s="1"/>
  <c r="B19" i="4"/>
  <c r="C19" i="4" l="1"/>
  <c r="D19" i="4"/>
  <c r="E19" i="4" l="1"/>
  <c r="H19" i="4" s="1"/>
  <c r="B20" i="4"/>
  <c r="C20" i="4" l="1"/>
  <c r="D20" i="4"/>
  <c r="F20" i="4" l="1"/>
  <c r="H20" i="4"/>
  <c r="E20" i="4"/>
  <c r="B21" i="4"/>
  <c r="D21" i="4" l="1"/>
  <c r="C21" i="4"/>
  <c r="F21" i="4" l="1"/>
  <c r="E21" i="4"/>
  <c r="H21" i="4" s="1"/>
  <c r="B22" i="4"/>
  <c r="C22" i="4" l="1"/>
  <c r="D22" i="4"/>
  <c r="F22" i="4" l="1"/>
  <c r="E22" i="4"/>
  <c r="B23" i="4"/>
  <c r="H22" i="4" l="1"/>
  <c r="C23" i="4"/>
  <c r="D23" i="4"/>
  <c r="F23" i="4" l="1"/>
  <c r="E23" i="4"/>
  <c r="H23" i="4" s="1"/>
  <c r="B24" i="4"/>
  <c r="D24" i="4" l="1"/>
  <c r="C24" i="4"/>
  <c r="H24" i="4" l="1"/>
  <c r="F24" i="4"/>
  <c r="E24" i="4"/>
  <c r="B25" i="4"/>
  <c r="C25" i="4" l="1"/>
  <c r="D25" i="4"/>
  <c r="F25" i="4" l="1"/>
  <c r="H25" i="4"/>
  <c r="E25" i="4"/>
  <c r="B26" i="4"/>
  <c r="C26" i="4" l="1"/>
  <c r="D26" i="4"/>
  <c r="H26" i="4" l="1"/>
  <c r="F26" i="4"/>
  <c r="E26" i="4"/>
  <c r="B27" i="4"/>
  <c r="D27" i="4" l="1"/>
  <c r="C27" i="4"/>
  <c r="F27" i="4" l="1"/>
  <c r="E27" i="4"/>
  <c r="H27" i="4" s="1"/>
  <c r="B28" i="4"/>
  <c r="C28" i="4" l="1"/>
  <c r="D28" i="4"/>
  <c r="F28" i="4" l="1"/>
  <c r="E28" i="4"/>
  <c r="H28" i="4" s="1"/>
  <c r="B29" i="4"/>
  <c r="D29" i="4" l="1"/>
  <c r="C29" i="4"/>
  <c r="F29" i="4" l="1"/>
  <c r="H29" i="4"/>
  <c r="E29" i="4"/>
  <c r="B30" i="4"/>
  <c r="C30" i="4" l="1"/>
  <c r="D30" i="4"/>
  <c r="F30" i="4" l="1"/>
  <c r="E30" i="4"/>
  <c r="H30" i="4" s="1"/>
  <c r="B31" i="4"/>
  <c r="C31" i="4" l="1"/>
  <c r="D31" i="4"/>
  <c r="F31" i="4" l="1"/>
  <c r="H31" i="4"/>
  <c r="E31" i="4"/>
  <c r="B32" i="4"/>
  <c r="D32" i="4" l="1"/>
  <c r="C32" i="4"/>
  <c r="H32" i="4" l="1"/>
  <c r="F32" i="4"/>
  <c r="E32" i="4"/>
  <c r="B33" i="4"/>
  <c r="C33" i="4" l="1"/>
  <c r="D33" i="4"/>
  <c r="F33" i="4" l="1"/>
  <c r="H33" i="4"/>
  <c r="E33" i="4"/>
  <c r="B34" i="4"/>
  <c r="C34" i="4" l="1"/>
  <c r="D34" i="4"/>
  <c r="H34" i="4" l="1"/>
  <c r="F34" i="4"/>
  <c r="E34" i="4"/>
  <c r="B35" i="4"/>
  <c r="D35" i="4" l="1"/>
  <c r="C35" i="4"/>
  <c r="F35" i="4" l="1"/>
  <c r="E35" i="4"/>
  <c r="H35" i="4" s="1"/>
  <c r="B36" i="4"/>
  <c r="C36" i="4" l="1"/>
  <c r="D36" i="4"/>
  <c r="H36" i="4" l="1"/>
  <c r="F36" i="4"/>
  <c r="E36" i="4"/>
  <c r="B37" i="4"/>
  <c r="D37" i="4" l="1"/>
  <c r="C37" i="4"/>
  <c r="F37" i="4" l="1"/>
  <c r="H37" i="4"/>
  <c r="E37" i="4"/>
  <c r="B38" i="4"/>
  <c r="C38" i="4" l="1"/>
  <c r="D38" i="4"/>
  <c r="F38" i="4" l="1"/>
  <c r="H38" i="4"/>
  <c r="E38" i="4"/>
  <c r="B39" i="4"/>
  <c r="C39" i="4" l="1"/>
  <c r="D39" i="4"/>
  <c r="E39" i="4" l="1"/>
  <c r="F39" i="4"/>
  <c r="H39" i="4"/>
  <c r="B40" i="4"/>
  <c r="C40" i="4" l="1"/>
  <c r="D40" i="4"/>
  <c r="E40" i="4" l="1"/>
  <c r="H40" i="4"/>
  <c r="F40" i="4"/>
  <c r="B41" i="4"/>
  <c r="C41" i="4" l="1"/>
  <c r="D41" i="4"/>
  <c r="E41" i="4" l="1"/>
  <c r="F41" i="4"/>
  <c r="H41" i="4"/>
  <c r="B42" i="4"/>
  <c r="C42" i="4" l="1"/>
  <c r="D42" i="4"/>
  <c r="E42" i="4" l="1"/>
  <c r="F42" i="4"/>
  <c r="H42" i="4"/>
  <c r="B43" i="4"/>
  <c r="C43" i="4" l="1"/>
  <c r="D43" i="4"/>
  <c r="E43" i="4" l="1"/>
  <c r="F43" i="4"/>
  <c r="H43" i="4"/>
  <c r="B44" i="4"/>
  <c r="C44" i="4" l="1"/>
  <c r="D44" i="4"/>
  <c r="E44" i="4" l="1"/>
  <c r="H44" i="4"/>
  <c r="F44" i="4"/>
  <c r="B45" i="4"/>
  <c r="C45" i="4" l="1"/>
  <c r="D45" i="4"/>
  <c r="F45" i="4" l="1"/>
  <c r="H45" i="4"/>
  <c r="E45" i="4"/>
  <c r="B46" i="4"/>
  <c r="C46" i="4" l="1"/>
  <c r="D46" i="4"/>
  <c r="E46" i="4" l="1"/>
  <c r="F46" i="4"/>
  <c r="H46" i="4"/>
  <c r="B47" i="4"/>
  <c r="E47" i="4"/>
  <c r="C47" i="4" l="1"/>
  <c r="D47" i="4"/>
  <c r="F47" i="4" l="1"/>
  <c r="H47" i="4"/>
  <c r="E48" i="4"/>
  <c r="B48" i="4"/>
  <c r="C48" i="4" l="1"/>
  <c r="D48" i="4"/>
  <c r="F48" i="4" l="1"/>
  <c r="H48" i="4"/>
  <c r="B49" i="4"/>
  <c r="E49" i="4"/>
  <c r="J1" i="4" l="1"/>
  <c r="D20" i="3" s="1"/>
  <c r="D49" i="4"/>
  <c r="C49" i="4"/>
  <c r="F49" i="4" l="1"/>
  <c r="H49" i="4"/>
  <c r="B3" i="4" s="1"/>
  <c r="D22" i="3" s="1"/>
</calcChain>
</file>

<file path=xl/comments1.xml><?xml version="1.0" encoding="utf-8"?>
<comments xmlns="http://schemas.openxmlformats.org/spreadsheetml/2006/main">
  <authors>
    <author>Hanzel Pavol, prof. RNDr., CSc.</author>
  </authors>
  <commentList>
    <comment ref="C8" authorId="0" shapeId="0">
      <text>
        <r>
          <rPr>
            <sz val="9"/>
            <color indexed="81"/>
            <rFont val="Segoe UI"/>
            <family val="2"/>
          </rPr>
          <t>Použitá funkcia: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b/>
            <sz val="9"/>
            <color indexed="81"/>
            <rFont val="Segoe UI"/>
            <family val="2"/>
          </rPr>
          <t>=FLOOR.MATH(B10/Vstupy!$F$3)</t>
        </r>
      </text>
    </comment>
    <comment ref="D8" authorId="0" shapeId="0">
      <text>
        <r>
          <rPr>
            <sz val="9"/>
            <color indexed="81"/>
            <rFont val="Segoe UI"/>
            <family val="2"/>
          </rPr>
          <t xml:space="preserve">Použitá funkcia:
</t>
        </r>
        <r>
          <rPr>
            <b/>
            <sz val="9"/>
            <color indexed="81"/>
            <rFont val="Segoe UI"/>
            <family val="2"/>
          </rPr>
          <t>=MOD(B10;Vstupy!$F$3)</t>
        </r>
      </text>
    </comment>
    <comment ref="E19" authorId="0" shapeId="0">
      <text>
        <r>
          <rPr>
            <sz val="9"/>
            <color indexed="81"/>
            <rFont val="Segoe UI"/>
            <family val="2"/>
          </rPr>
          <t>Použitá funkcia:</t>
        </r>
        <r>
          <rPr>
            <b/>
            <sz val="9"/>
            <color indexed="81"/>
            <rFont val="Segoe UI"/>
            <family val="2"/>
          </rPr>
          <t xml:space="preserve">
=IF(C20=0;"";D21)</t>
        </r>
      </text>
    </comment>
    <comment ref="H20" authorId="0" shapeId="0">
      <text>
        <r>
          <rPr>
            <sz val="9"/>
            <color indexed="81"/>
            <rFont val="Segoe UI"/>
            <charset val="1"/>
          </rPr>
          <t xml:space="preserve">Použitá funkcia:
</t>
        </r>
        <r>
          <rPr>
            <b/>
            <sz val="9"/>
            <color indexed="81"/>
            <rFont val="Segoe UI"/>
            <family val="2"/>
          </rPr>
          <t>=IF(D21=0;"";CONCATENATE("  +   ";E21;" x ";F21))</t>
        </r>
      </text>
    </comment>
  </commentList>
</comments>
</file>

<file path=xl/sharedStrings.xml><?xml version="1.0" encoding="utf-8"?>
<sst xmlns="http://schemas.openxmlformats.org/spreadsheetml/2006/main" count="25" uniqueCount="24">
  <si>
    <r>
      <t>Prevod z číselnej sústavy G</t>
    </r>
    <r>
      <rPr>
        <b/>
        <vertAlign val="subscript"/>
        <sz val="12"/>
        <color theme="8" tint="-0.249977111117893"/>
        <rFont val="Calibri"/>
        <family val="2"/>
        <scheme val="minor"/>
      </rPr>
      <t>1</t>
    </r>
    <r>
      <rPr>
        <b/>
        <sz val="12"/>
        <color theme="8" tint="-0.249977111117893"/>
        <rFont val="Calibri"/>
        <family val="2"/>
        <scheme val="minor"/>
      </rPr>
      <t xml:space="preserve"> do desiatkovej číselnej sústavy </t>
    </r>
  </si>
  <si>
    <t>1. krok</t>
  </si>
  <si>
    <t>2. krok</t>
  </si>
  <si>
    <r>
      <t>Zadaj číslo v číselnej sústave G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</si>
  <si>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Dané číslo</t>
  </si>
  <si>
    <t>Podiel</t>
  </si>
  <si>
    <t>Zvyšok</t>
  </si>
  <si>
    <t xml:space="preserve">  Hľadané číslo v sústave so základom </t>
  </si>
  <si>
    <t>Zadaj základ číselnej sústavy</t>
  </si>
  <si>
    <r>
      <t>z</t>
    </r>
    <r>
      <rPr>
        <vertAlign val="subscript"/>
        <sz val="12"/>
        <rFont val="Calibri"/>
        <family val="2"/>
        <scheme val="minor"/>
      </rPr>
      <t>1</t>
    </r>
  </si>
  <si>
    <r>
      <t>z</t>
    </r>
    <r>
      <rPr>
        <vertAlign val="subscript"/>
        <sz val="12"/>
        <rFont val="Calibri"/>
        <family val="2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</si>
  <si>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 xml:space="preserve">  Na prevod čísla</t>
  </si>
  <si>
    <t xml:space="preserve">  z číselnej sústavy o základe </t>
  </si>
  <si>
    <r>
      <t xml:space="preserve">  do desiatkovej číselnej sústavy použijeme excelovskú  funkciu </t>
    </r>
    <r>
      <rPr>
        <b/>
        <sz val="11"/>
        <color rgb="FFC00000"/>
        <rFont val="Calibri"/>
        <family val="2"/>
        <scheme val="minor"/>
      </rPr>
      <t>DECIMAL</t>
    </r>
  </si>
  <si>
    <t xml:space="preserve"> FunkciaDECIMAL</t>
  </si>
  <si>
    <t>Výsledok</t>
  </si>
  <si>
    <t>skrátený zápis</t>
  </si>
  <si>
    <t>rozvinutý zápis</t>
  </si>
  <si>
    <r>
      <t>Prevod z desiatkovej číselnej sústavy do sústavy G</t>
    </r>
    <r>
      <rPr>
        <b/>
        <vertAlign val="subscript"/>
        <sz val="12"/>
        <color theme="8" tint="-0.249977111117893"/>
        <rFont val="Calibri"/>
        <family val="2"/>
        <scheme val="minor"/>
      </rPr>
      <t>2</t>
    </r>
  </si>
  <si>
    <r>
      <t xml:space="preserve">Pozor: </t>
    </r>
    <r>
      <rPr>
        <sz val="11"/>
        <color rgb="FFC00000"/>
        <rFont val="Calibri"/>
        <family val="2"/>
        <scheme val="minor"/>
      </rPr>
      <t>cifry musia byť menšie ako základ z</t>
    </r>
    <r>
      <rPr>
        <vertAlign val="subscript"/>
        <sz val="11"/>
        <color rgb="FFC00000"/>
        <rFont val="Calibri"/>
        <family val="2"/>
        <scheme val="minor"/>
      </rPr>
      <t>1</t>
    </r>
  </si>
  <si>
    <t>Cifra</t>
  </si>
  <si>
    <t>Rád</t>
  </si>
  <si>
    <t>Pomocné výpočty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</si>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</sst>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E+00"/>
  </numFmts>
  <fonts count="24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C0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vertAlign val="subscript"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bscript"/>
      <sz val="11"/>
      <color rgb="FFC00000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10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/>
    <xf numFmtId="3" fontId="6" fillId="0" borderId="2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/>
    <xf numFmtId="3" fontId="0" fillId="3" borderId="2" xfId="0" applyNumberFormat="1" applyFill="1" applyBorder="1"/>
    <xf numFmtId="3" fontId="0" fillId="2" borderId="2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1" fillId="4" borderId="11" xfId="0" applyNumberFormat="1" applyFont="1" applyFill="1" applyBorder="1" applyAlignment="1">
      <alignment horizontal="center"/>
    </xf>
    <xf numFmtId="3" fontId="1" fillId="4" borderId="12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3" fontId="3" fillId="0" borderId="0" xfId="0" applyNumberFormat="1" applyFont="1" applyFill="1" applyBorder="1" applyAlignment="1">
      <alignment horizontal="center" vertical="center"/>
    </xf>
    <xf numFmtId="3" fontId="0" fillId="4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3" fontId="0" fillId="4" borderId="0" xfId="0" applyNumberFormat="1" applyFill="1" applyBorder="1"/>
    <xf numFmtId="3" fontId="0" fillId="0" borderId="0" xfId="0" applyNumberFormat="1" applyFill="1" applyBorder="1" applyAlignment="1">
      <alignment vertical="center"/>
    </xf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2" fillId="0" borderId="0" xfId="0" applyFont="1" applyBorder="1" applyAlignment="1">
      <alignment vertic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0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left"/>
    </xf>
    <xf numFmtId="3" fontId="19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7" borderId="0" xfId="0" applyFont="1" applyFill="1"/>
    <xf numFmtId="3" fontId="10" fillId="6" borderId="2" xfId="0" applyNumberFormat="1" applyFont="1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right"/>
    </xf>
    <xf numFmtId="3" fontId="0" fillId="2" borderId="17" xfId="0" applyNumberFormat="1" applyFill="1" applyBorder="1"/>
    <xf numFmtId="3" fontId="0" fillId="3" borderId="17" xfId="0" applyNumberFormat="1" applyFill="1" applyBorder="1"/>
    <xf numFmtId="0" fontId="0" fillId="7" borderId="2" xfId="0" applyFont="1" applyFill="1" applyBorder="1"/>
    <xf numFmtId="3" fontId="14" fillId="4" borderId="6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center" vertical="center"/>
    </xf>
    <xf numFmtId="3" fontId="14" fillId="4" borderId="4" xfId="0" applyNumberFormat="1" applyFont="1" applyFill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9" fillId="5" borderId="6" xfId="1" applyNumberFormat="1" applyBorder="1" applyAlignment="1">
      <alignment horizontal="center" vertical="center"/>
    </xf>
    <xf numFmtId="3" fontId="9" fillId="5" borderId="1" xfId="1" applyNumberFormat="1" applyBorder="1" applyAlignment="1">
      <alignment horizontal="center" vertical="center"/>
    </xf>
    <xf numFmtId="3" fontId="9" fillId="5" borderId="3" xfId="1" applyNumberFormat="1" applyBorder="1" applyAlignment="1">
      <alignment horizontal="center" vertical="center"/>
    </xf>
    <xf numFmtId="3" fontId="9" fillId="5" borderId="9" xfId="1" applyNumberFormat="1" applyBorder="1" applyAlignment="1">
      <alignment horizontal="center" vertical="center"/>
    </xf>
    <xf numFmtId="3" fontId="9" fillId="5" borderId="0" xfId="1" applyNumberFormat="1" applyBorder="1" applyAlignment="1">
      <alignment horizontal="center" vertical="center"/>
    </xf>
    <xf numFmtId="3" fontId="9" fillId="5" borderId="10" xfId="1" applyNumberFormat="1" applyBorder="1" applyAlignment="1">
      <alignment horizontal="center" vertical="center"/>
    </xf>
    <xf numFmtId="3" fontId="9" fillId="5" borderId="7" xfId="1" applyNumberFormat="1" applyBorder="1" applyAlignment="1">
      <alignment horizontal="center" vertical="center"/>
    </xf>
    <xf numFmtId="3" fontId="9" fillId="5" borderId="4" xfId="1" applyNumberFormat="1" applyBorder="1" applyAlignment="1">
      <alignment horizontal="center" vertical="center"/>
    </xf>
    <xf numFmtId="3" fontId="9" fillId="5" borderId="5" xfId="1" applyNumberForma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/>
    </xf>
    <xf numFmtId="3" fontId="0" fillId="4" borderId="0" xfId="0" applyNumberFormat="1" applyFill="1" applyBorder="1" applyAlignment="1">
      <alignment horizontal="left"/>
    </xf>
    <xf numFmtId="3" fontId="0" fillId="4" borderId="0" xfId="0" applyNumberForma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3" fontId="10" fillId="6" borderId="0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center"/>
    </xf>
    <xf numFmtId="3" fontId="0" fillId="0" borderId="0" xfId="0" applyNumberFormat="1" applyFill="1" applyBorder="1" applyAlignment="1">
      <alignment horizontal="right"/>
    </xf>
    <xf numFmtId="3" fontId="23" fillId="0" borderId="0" xfId="0" applyNumberFormat="1" applyFont="1" applyAlignment="1">
      <alignment horizontal="center"/>
    </xf>
    <xf numFmtId="3" fontId="10" fillId="0" borderId="0" xfId="0" applyNumberFormat="1" applyFont="1" applyFill="1" applyBorder="1" applyAlignment="1">
      <alignment vertical="center"/>
    </xf>
    <xf numFmtId="3" fontId="0" fillId="6" borderId="0" xfId="0" applyNumberFormat="1" applyFill="1"/>
    <xf numFmtId="0" fontId="0" fillId="6" borderId="0" xfId="0" applyFill="1"/>
    <xf numFmtId="3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</cellXfs>
  <cellStyles count="2">
    <cellStyle name="40 % - zvýraznenie2" xfId="1" builtinId="35"/>
    <cellStyle name="Normálna" xfId="0" builtinId="0"/>
  </cellStyles>
  <dxfs count="0"/>
  <tableStyles count="0" defaultTableStyle="TableStyleMedium2" defaultPivotStyle="PivotStyleLight16"/>
  <colors>
    <mruColors>
      <color rgb="FFFFFFCC"/>
      <color rgb="FFFFFFFF"/>
      <color rgb="FFB1E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14</xdr:row>
      <xdr:rowOff>9525</xdr:rowOff>
    </xdr:from>
    <xdr:to>
      <xdr:col>11</xdr:col>
      <xdr:colOff>638763</xdr:colOff>
      <xdr:row>23</xdr:row>
      <xdr:rowOff>47870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2190750"/>
          <a:ext cx="4210638" cy="1752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tabSelected="1" workbookViewId="0"/>
  </sheetViews>
  <sheetFormatPr defaultRowHeight="15" x14ac:dyDescent="0.25"/>
  <cols>
    <col min="1" max="1" width="3.42578125" customWidth="1"/>
    <col min="2" max="2" width="11.140625" customWidth="1"/>
    <col min="3" max="3" width="6.28515625" customWidth="1"/>
    <col min="4" max="4" width="14.85546875" customWidth="1"/>
    <col min="6" max="6" width="18" customWidth="1"/>
    <col min="7" max="7" width="5" customWidth="1"/>
    <col min="8" max="8" width="5.7109375" customWidth="1"/>
    <col min="9" max="9" width="3.28515625" customWidth="1"/>
    <col min="10" max="10" width="23.7109375" style="17" customWidth="1"/>
    <col min="11" max="11" width="81.28515625" customWidth="1"/>
    <col min="12" max="12" width="17.140625" customWidth="1"/>
    <col min="13" max="13" width="16.85546875" customWidth="1"/>
    <col min="14" max="14" width="20.140625" customWidth="1"/>
    <col min="19" max="19" width="16" customWidth="1"/>
  </cols>
  <sheetData>
    <row r="1" spans="1:22" ht="15" customHeight="1" thickBot="1" x14ac:dyDescent="0.3">
      <c r="A1" s="1"/>
      <c r="B1" s="16"/>
      <c r="C1" s="16"/>
      <c r="D1" s="16"/>
      <c r="E1" s="16"/>
      <c r="F1" s="16"/>
      <c r="G1" s="16"/>
      <c r="H1" s="16"/>
      <c r="I1" s="16"/>
      <c r="J1" s="3"/>
      <c r="K1" s="17"/>
      <c r="L1" s="28"/>
      <c r="M1" s="28"/>
      <c r="N1" s="28"/>
      <c r="O1" s="28"/>
      <c r="P1" s="28"/>
      <c r="Q1" s="28"/>
      <c r="R1" s="28"/>
      <c r="S1" s="6"/>
    </row>
    <row r="2" spans="1:22" ht="18.75" customHeight="1" x14ac:dyDescent="0.35">
      <c r="A2" s="1"/>
      <c r="B2" s="44" t="s">
        <v>8</v>
      </c>
      <c r="C2" s="45"/>
      <c r="D2" s="45"/>
      <c r="E2" s="12" t="s">
        <v>9</v>
      </c>
      <c r="F2" s="14">
        <v>9</v>
      </c>
      <c r="G2" s="1"/>
      <c r="H2" s="1"/>
      <c r="I2" s="1"/>
      <c r="J2" s="6"/>
      <c r="K2" s="17"/>
      <c r="L2" s="28"/>
      <c r="M2" s="28"/>
      <c r="N2" s="28"/>
      <c r="O2" s="28"/>
      <c r="P2" s="28"/>
      <c r="Q2" s="28"/>
      <c r="R2" s="28"/>
      <c r="S2" s="6"/>
    </row>
    <row r="3" spans="1:22" ht="16.5" customHeight="1" thickBot="1" x14ac:dyDescent="0.4">
      <c r="A3" s="1"/>
      <c r="B3" s="46"/>
      <c r="C3" s="47"/>
      <c r="D3" s="47"/>
      <c r="E3" s="13" t="s">
        <v>10</v>
      </c>
      <c r="F3" s="15">
        <v>5</v>
      </c>
      <c r="G3" s="1"/>
      <c r="H3" s="3"/>
      <c r="I3" s="1"/>
      <c r="J3" s="6"/>
      <c r="K3" s="17"/>
      <c r="L3" s="28"/>
      <c r="M3" s="28"/>
      <c r="N3" s="28"/>
      <c r="O3" s="28"/>
      <c r="P3" s="28"/>
      <c r="Q3" s="28"/>
      <c r="R3" s="28"/>
      <c r="S3" s="6"/>
    </row>
    <row r="4" spans="1:22" x14ac:dyDescent="0.25">
      <c r="A4" s="1"/>
      <c r="B4" s="1"/>
      <c r="C4" s="1"/>
      <c r="D4" s="1"/>
      <c r="E4" s="1"/>
      <c r="F4" s="1"/>
      <c r="G4" s="1"/>
      <c r="H4" s="1"/>
      <c r="I4" s="3"/>
      <c r="J4" s="3"/>
      <c r="K4" s="3"/>
      <c r="L4" s="6"/>
      <c r="M4" s="17"/>
      <c r="N4" s="17"/>
      <c r="O4" s="17"/>
      <c r="P4" s="17"/>
      <c r="Q4" s="17"/>
      <c r="R4" s="6"/>
      <c r="S4" s="6"/>
    </row>
    <row r="5" spans="1:22" ht="15.75" thickBot="1" x14ac:dyDescent="0.3">
      <c r="A5" s="3"/>
      <c r="B5" s="3"/>
      <c r="C5" s="3"/>
      <c r="D5" s="3"/>
      <c r="E5" s="3"/>
      <c r="F5" s="5"/>
      <c r="G5" s="3"/>
      <c r="H5" s="1"/>
      <c r="I5" s="3"/>
      <c r="J5" s="3"/>
      <c r="K5" s="5"/>
      <c r="L5" s="1"/>
      <c r="M5" s="17"/>
      <c r="N5" s="17"/>
      <c r="O5" s="17"/>
      <c r="R5" s="1"/>
      <c r="S5" s="1"/>
    </row>
    <row r="6" spans="1:22" ht="18" customHeight="1" x14ac:dyDescent="0.25">
      <c r="A6" s="3"/>
      <c r="B6" s="66" t="s">
        <v>3</v>
      </c>
      <c r="C6" s="67"/>
      <c r="D6" s="67"/>
      <c r="E6" s="67"/>
      <c r="F6" s="70">
        <v>322465472</v>
      </c>
      <c r="G6" s="52" t="s">
        <v>19</v>
      </c>
      <c r="H6" s="53"/>
      <c r="I6" s="53"/>
      <c r="J6" s="54"/>
      <c r="K6" s="24"/>
      <c r="L6" s="1"/>
      <c r="M6" s="6"/>
      <c r="N6" s="28"/>
      <c r="O6" s="6"/>
      <c r="P6" s="1"/>
      <c r="Q6" s="1"/>
      <c r="R6" s="1"/>
      <c r="S6" s="1"/>
    </row>
    <row r="7" spans="1:22" ht="15.75" customHeight="1" thickBot="1" x14ac:dyDescent="0.3">
      <c r="A7" s="18"/>
      <c r="B7" s="68"/>
      <c r="C7" s="69"/>
      <c r="D7" s="69"/>
      <c r="E7" s="69"/>
      <c r="F7" s="71"/>
      <c r="G7" s="55"/>
      <c r="H7" s="56"/>
      <c r="I7" s="56"/>
      <c r="J7" s="57"/>
      <c r="K7" s="24"/>
      <c r="M7" s="17"/>
      <c r="N7" s="28"/>
      <c r="O7" s="17"/>
    </row>
    <row r="8" spans="1:22" ht="15.7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K8" s="28"/>
      <c r="M8" s="17"/>
      <c r="N8" s="28"/>
      <c r="O8" s="17"/>
    </row>
    <row r="9" spans="1:22" ht="18.75" customHeight="1" x14ac:dyDescent="0.25">
      <c r="A9" s="17"/>
      <c r="B9" s="48" t="s">
        <v>1</v>
      </c>
      <c r="C9" s="60" t="s">
        <v>0</v>
      </c>
      <c r="D9" s="60"/>
      <c r="E9" s="60"/>
      <c r="F9" s="60"/>
      <c r="G9" s="60"/>
      <c r="H9" s="60"/>
      <c r="I9" s="61"/>
      <c r="J9" s="72">
        <f>'1. krok'!N25</f>
        <v>140048579</v>
      </c>
      <c r="K9" s="17"/>
      <c r="M9" s="17"/>
      <c r="N9" s="17"/>
      <c r="O9" s="17"/>
    </row>
    <row r="10" spans="1:22" ht="15" customHeight="1" x14ac:dyDescent="0.25">
      <c r="A10" s="17"/>
      <c r="B10" s="49"/>
      <c r="C10" s="62"/>
      <c r="D10" s="62"/>
      <c r="E10" s="62"/>
      <c r="F10" s="62"/>
      <c r="G10" s="62"/>
      <c r="H10" s="62"/>
      <c r="I10" s="63"/>
      <c r="J10" s="73"/>
      <c r="M10" s="17"/>
      <c r="N10" s="17"/>
      <c r="O10" s="17"/>
    </row>
    <row r="11" spans="1:22" ht="15.75" customHeight="1" thickBot="1" x14ac:dyDescent="0.3">
      <c r="A11" s="17"/>
      <c r="B11" s="50"/>
      <c r="C11" s="64"/>
      <c r="D11" s="64"/>
      <c r="E11" s="64"/>
      <c r="F11" s="64"/>
      <c r="G11" s="64"/>
      <c r="H11" s="64"/>
      <c r="I11" s="65"/>
      <c r="J11" s="74"/>
      <c r="M11" s="17"/>
      <c r="N11" s="17"/>
      <c r="O11" s="17"/>
    </row>
    <row r="12" spans="1:22" ht="15" customHeight="1" x14ac:dyDescent="0.25">
      <c r="A12" s="17"/>
      <c r="B12" s="17"/>
      <c r="C12" s="18"/>
      <c r="D12" s="18"/>
      <c r="E12" s="18"/>
      <c r="F12" s="18"/>
      <c r="G12" s="18"/>
      <c r="H12" s="18"/>
      <c r="I12" s="18"/>
      <c r="J12" s="18"/>
      <c r="L12" s="18"/>
      <c r="M12" s="17"/>
      <c r="N12" s="17"/>
    </row>
    <row r="13" spans="1:22" ht="15.75" thickBot="1" x14ac:dyDescent="0.3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</row>
    <row r="14" spans="1:22" ht="18.75" customHeight="1" x14ac:dyDescent="0.25">
      <c r="A14" s="17"/>
      <c r="B14" s="48" t="s">
        <v>2</v>
      </c>
      <c r="C14" s="60" t="s">
        <v>18</v>
      </c>
      <c r="D14" s="60"/>
      <c r="E14" s="60"/>
      <c r="F14" s="60"/>
      <c r="G14" s="60"/>
      <c r="H14" s="60"/>
      <c r="I14" s="61"/>
      <c r="T14" s="24"/>
      <c r="U14" s="24"/>
      <c r="V14" s="24"/>
    </row>
    <row r="15" spans="1:22" ht="15" customHeight="1" x14ac:dyDescent="0.25">
      <c r="A15" s="17"/>
      <c r="B15" s="49"/>
      <c r="C15" s="62"/>
      <c r="D15" s="62"/>
      <c r="E15" s="62"/>
      <c r="F15" s="62"/>
      <c r="G15" s="62"/>
      <c r="H15" s="62"/>
      <c r="I15" s="63"/>
      <c r="T15" s="24"/>
      <c r="U15" s="24"/>
      <c r="V15" s="24"/>
    </row>
    <row r="16" spans="1:22" ht="15" customHeight="1" thickBot="1" x14ac:dyDescent="0.3">
      <c r="A16" s="17"/>
      <c r="B16" s="50"/>
      <c r="C16" s="64"/>
      <c r="D16" s="64"/>
      <c r="E16" s="64"/>
      <c r="F16" s="64"/>
      <c r="G16" s="64"/>
      <c r="H16" s="64"/>
      <c r="I16" s="65"/>
      <c r="T16" s="27"/>
      <c r="U16" s="27"/>
      <c r="V16" s="27"/>
    </row>
    <row r="17" spans="1:18" ht="15.75" customHeight="1" x14ac:dyDescent="0.25">
      <c r="A17" s="17"/>
      <c r="B17" s="17"/>
      <c r="C17" s="18"/>
      <c r="D17" s="18"/>
      <c r="E17" s="18"/>
      <c r="F17" s="18"/>
      <c r="G17" s="18"/>
      <c r="H17" s="18"/>
      <c r="I17" s="18"/>
      <c r="J17" s="18"/>
      <c r="O17" s="17"/>
    </row>
    <row r="18" spans="1:18" x14ac:dyDescent="0.25">
      <c r="A18" s="17"/>
      <c r="B18" s="17"/>
      <c r="C18" s="18"/>
      <c r="D18" s="18"/>
      <c r="E18" s="18"/>
      <c r="F18" s="18"/>
      <c r="G18" s="18"/>
    </row>
    <row r="19" spans="1:18" x14ac:dyDescent="0.25">
      <c r="A19" s="17"/>
      <c r="B19" s="17"/>
      <c r="F19" s="17"/>
      <c r="G19" s="17"/>
      <c r="H19" s="17"/>
      <c r="I19" s="17"/>
      <c r="K19" s="17"/>
      <c r="L19" s="17"/>
      <c r="M19" s="17"/>
      <c r="N19" s="17"/>
      <c r="O19" s="17"/>
      <c r="P19" s="17"/>
      <c r="Q19" s="17"/>
      <c r="R19" s="17"/>
    </row>
    <row r="20" spans="1:18" ht="14.45" customHeight="1" x14ac:dyDescent="0.25">
      <c r="B20" s="58" t="s">
        <v>16</v>
      </c>
      <c r="C20" s="58"/>
      <c r="D20" s="36" t="str">
        <f>'2. krok'!J1</f>
        <v xml:space="preserve">                              2 4 1 3 2 3 0 2 3 3 0 4</v>
      </c>
      <c r="E20" s="17"/>
      <c r="H20" s="17"/>
      <c r="I20" s="17"/>
      <c r="M20" s="36"/>
      <c r="N20" s="36"/>
      <c r="O20" s="36"/>
      <c r="P20" s="36"/>
      <c r="Q20" s="36"/>
      <c r="R20" s="36"/>
    </row>
    <row r="21" spans="1:18" ht="14.45" customHeight="1" x14ac:dyDescent="0.25">
      <c r="B21" s="19"/>
      <c r="C21" s="37"/>
      <c r="E21" s="17"/>
      <c r="H21" s="17"/>
      <c r="I21" s="17"/>
      <c r="J21" s="24"/>
      <c r="K21" s="36"/>
      <c r="M21" s="36"/>
      <c r="N21" s="36"/>
      <c r="O21" s="36"/>
      <c r="P21" s="36"/>
      <c r="Q21" s="36"/>
      <c r="R21" s="36"/>
    </row>
    <row r="22" spans="1:18" x14ac:dyDescent="0.25">
      <c r="B22" s="59" t="s">
        <v>17</v>
      </c>
      <c r="C22" s="59"/>
      <c r="D22" s="51" t="str">
        <f>'2. krok'!B3</f>
        <v xml:space="preserve">  +   2 x 48828125  +   4 x 9765625  +   1 x 1953125  +   3 x 390625  +   2 x 78125  +   3 x 15625  +   2 x 625  +   3 x 125  +   3 x 25  +   4 x 1</v>
      </c>
      <c r="E22" s="51"/>
      <c r="F22" s="51"/>
      <c r="G22" s="51"/>
      <c r="H22" s="51"/>
      <c r="I22" s="51"/>
      <c r="J22" s="51"/>
      <c r="K22" s="51"/>
    </row>
    <row r="23" spans="1:18" x14ac:dyDescent="0.25">
      <c r="D23" s="17"/>
      <c r="E23" s="17"/>
      <c r="F23" s="17"/>
      <c r="I23" s="17"/>
      <c r="K23" s="17"/>
      <c r="L23" s="17"/>
      <c r="M23" s="17"/>
      <c r="N23" s="17"/>
      <c r="O23" s="17"/>
      <c r="P23" s="17"/>
      <c r="Q23" s="17"/>
      <c r="R23" s="17"/>
    </row>
    <row r="32" spans="1:18" x14ac:dyDescent="0.25">
      <c r="B32" s="3"/>
    </row>
  </sheetData>
  <mergeCells count="12">
    <mergeCell ref="B2:D3"/>
    <mergeCell ref="B14:B16"/>
    <mergeCell ref="D22:K22"/>
    <mergeCell ref="G6:J7"/>
    <mergeCell ref="B20:C20"/>
    <mergeCell ref="B22:C22"/>
    <mergeCell ref="B9:B11"/>
    <mergeCell ref="C9:I11"/>
    <mergeCell ref="C14:I16"/>
    <mergeCell ref="B6:E7"/>
    <mergeCell ref="F6:F7"/>
    <mergeCell ref="J9:J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4"/>
  <sheetViews>
    <sheetView showGridLines="0" workbookViewId="0">
      <selection activeCell="F7" sqref="F7:G8"/>
    </sheetView>
  </sheetViews>
  <sheetFormatPr defaultColWidth="10.7109375" defaultRowHeight="15" x14ac:dyDescent="0.25"/>
  <cols>
    <col min="1" max="1" width="2.5703125" style="6" customWidth="1"/>
    <col min="2" max="2" width="13.85546875" style="6" customWidth="1"/>
    <col min="3" max="3" width="1" style="6" customWidth="1"/>
    <col min="4" max="4" width="11.5703125" style="6" customWidth="1"/>
    <col min="5" max="5" width="1.5703125" style="6" customWidth="1"/>
    <col min="6" max="6" width="15.42578125" style="6" customWidth="1"/>
    <col min="7" max="7" width="10.7109375" style="6"/>
    <col min="8" max="8" width="14" style="6" customWidth="1"/>
    <col min="9" max="9" width="4.28515625" style="6" customWidth="1"/>
    <col min="10" max="10" width="2" style="6" customWidth="1"/>
    <col min="11" max="13" width="10.7109375" style="6"/>
    <col min="14" max="14" width="10.7109375" style="17" customWidth="1"/>
    <col min="15" max="23" width="10.7109375" style="17"/>
    <col min="24" max="16384" width="10.7109375" style="6"/>
  </cols>
  <sheetData>
    <row r="1" spans="2:23" x14ac:dyDescent="0.25"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s="3" customFormat="1" ht="15" customHeight="1" x14ac:dyDescent="0.25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6"/>
      <c r="M2" s="6"/>
    </row>
    <row r="3" spans="2:23" ht="1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ht="15.75" customHeight="1" x14ac:dyDescent="0.25">
      <c r="B4" s="75"/>
      <c r="C4" s="75"/>
      <c r="D4" s="75"/>
      <c r="E4" s="75"/>
      <c r="F4" s="75"/>
      <c r="G4" s="75"/>
      <c r="H4" s="75"/>
      <c r="I4" s="75"/>
      <c r="J4" s="75"/>
      <c r="K4" s="75"/>
      <c r="N4" s="6"/>
      <c r="O4" s="6"/>
      <c r="P4" s="6"/>
      <c r="Q4" s="6"/>
      <c r="R4" s="6"/>
      <c r="S4" s="6"/>
      <c r="T4" s="6"/>
      <c r="U4" s="6"/>
      <c r="V4" s="6"/>
      <c r="W4" s="6"/>
    </row>
    <row r="5" spans="2:23" ht="15.75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N5" s="6"/>
      <c r="O5" s="6"/>
      <c r="P5" s="6"/>
      <c r="Q5" s="6"/>
      <c r="R5" s="6"/>
      <c r="S5" s="6"/>
      <c r="T5" s="6"/>
      <c r="U5" s="6"/>
      <c r="V5" s="6"/>
      <c r="W5" s="6"/>
    </row>
    <row r="6" spans="2:23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N6" s="6"/>
      <c r="O6" s="6"/>
      <c r="P6" s="6"/>
      <c r="Q6" s="6"/>
      <c r="R6" s="6"/>
      <c r="S6" s="6"/>
      <c r="T6" s="6"/>
      <c r="U6" s="6"/>
      <c r="V6" s="6"/>
      <c r="W6" s="6"/>
    </row>
    <row r="7" spans="2:23" ht="15" customHeight="1" x14ac:dyDescent="0.25">
      <c r="B7" s="93" t="s">
        <v>11</v>
      </c>
      <c r="C7" s="93"/>
      <c r="D7" s="93"/>
      <c r="E7" s="21"/>
      <c r="F7" s="94">
        <f>Vstupy!F6</f>
        <v>322465472</v>
      </c>
      <c r="G7" s="94"/>
      <c r="H7" s="92"/>
      <c r="I7" s="92"/>
      <c r="J7" s="92"/>
      <c r="K7" s="92"/>
      <c r="N7" s="6"/>
      <c r="O7" s="6"/>
      <c r="P7" s="6"/>
      <c r="Q7" s="6"/>
      <c r="R7" s="6"/>
      <c r="S7" s="6"/>
      <c r="T7" s="6"/>
      <c r="U7" s="6"/>
      <c r="V7" s="6"/>
      <c r="W7" s="6"/>
    </row>
    <row r="8" spans="2:23" s="3" customFormat="1" ht="16.5" customHeight="1" x14ac:dyDescent="0.25">
      <c r="B8" s="93"/>
      <c r="C8" s="93"/>
      <c r="D8" s="93"/>
      <c r="E8" s="21"/>
      <c r="F8" s="94"/>
      <c r="G8" s="94"/>
      <c r="H8" s="92"/>
      <c r="I8" s="92"/>
      <c r="J8" s="92"/>
      <c r="K8" s="92"/>
    </row>
    <row r="9" spans="2:23" s="3" customFormat="1" x14ac:dyDescent="0.25">
      <c r="B9" s="93" t="s">
        <v>12</v>
      </c>
      <c r="C9" s="93"/>
      <c r="D9" s="93"/>
      <c r="E9" s="21"/>
      <c r="F9" s="94">
        <f>Vstupy!F2</f>
        <v>9</v>
      </c>
      <c r="G9" s="94"/>
      <c r="H9" s="92"/>
      <c r="I9" s="92"/>
      <c r="J9" s="92"/>
      <c r="K9" s="92"/>
    </row>
    <row r="10" spans="2:23" s="3" customFormat="1" ht="18.75" customHeight="1" x14ac:dyDescent="0.25">
      <c r="B10" s="93"/>
      <c r="C10" s="93"/>
      <c r="D10" s="93"/>
      <c r="E10" s="21"/>
      <c r="F10" s="94"/>
      <c r="G10" s="94"/>
      <c r="H10" s="92"/>
      <c r="I10" s="92"/>
      <c r="J10" s="92"/>
      <c r="K10" s="92"/>
    </row>
    <row r="11" spans="2:23" s="3" customFormat="1" ht="13.5" customHeight="1" x14ac:dyDescent="0.25">
      <c r="B11" s="93" t="s">
        <v>13</v>
      </c>
      <c r="C11" s="93"/>
      <c r="D11" s="93"/>
      <c r="E11" s="93"/>
      <c r="F11" s="93"/>
      <c r="G11" s="93"/>
      <c r="H11" s="93"/>
      <c r="I11" s="93"/>
      <c r="J11" s="93"/>
      <c r="K11" s="93"/>
    </row>
    <row r="12" spans="2:23" s="4" customFormat="1" ht="18" customHeight="1" x14ac:dyDescent="0.25"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2:23" s="4" customFormat="1" ht="18" customHeight="1" thickBot="1" x14ac:dyDescent="0.3"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2:23" s="3" customFormat="1" x14ac:dyDescent="0.25">
      <c r="B14" s="76" t="s">
        <v>14</v>
      </c>
      <c r="C14" s="77"/>
      <c r="D14" s="78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2:23" s="3" customFormat="1" x14ac:dyDescent="0.25">
      <c r="B15" s="79"/>
      <c r="C15" s="80"/>
      <c r="D15" s="8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2:23" x14ac:dyDescent="0.25">
      <c r="B16" s="79"/>
      <c r="C16" s="80"/>
      <c r="D16" s="8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6"/>
      <c r="P16" s="6"/>
      <c r="Q16" s="6"/>
      <c r="R16" s="6"/>
      <c r="S16" s="6"/>
      <c r="T16" s="6"/>
      <c r="U16" s="6"/>
      <c r="V16" s="6"/>
      <c r="W16" s="6"/>
    </row>
    <row r="17" spans="2:23" x14ac:dyDescent="0.25">
      <c r="B17" s="79"/>
      <c r="C17" s="80"/>
      <c r="D17" s="8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6"/>
      <c r="P17" s="6"/>
      <c r="Q17" s="6"/>
      <c r="R17" s="6"/>
      <c r="S17" s="6"/>
      <c r="T17" s="6"/>
      <c r="U17" s="6"/>
      <c r="V17" s="6"/>
      <c r="W17" s="6"/>
    </row>
    <row r="18" spans="2:23" x14ac:dyDescent="0.25">
      <c r="B18" s="79"/>
      <c r="C18" s="80"/>
      <c r="D18" s="8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6"/>
      <c r="P18" s="6"/>
      <c r="Q18" s="6"/>
      <c r="R18" s="6"/>
      <c r="S18" s="6"/>
      <c r="T18" s="6"/>
      <c r="U18" s="6"/>
      <c r="V18" s="6"/>
      <c r="W18" s="6"/>
    </row>
    <row r="19" spans="2:23" x14ac:dyDescent="0.25">
      <c r="B19" s="79"/>
      <c r="C19" s="80"/>
      <c r="D19" s="8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6"/>
      <c r="P19" s="6"/>
      <c r="Q19" s="6"/>
      <c r="R19" s="6"/>
      <c r="S19" s="6"/>
      <c r="T19" s="6"/>
      <c r="U19" s="6"/>
      <c r="V19" s="6"/>
      <c r="W19" s="6"/>
    </row>
    <row r="20" spans="2:23" x14ac:dyDescent="0.25">
      <c r="B20" s="79"/>
      <c r="C20" s="80"/>
      <c r="D20" s="8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6"/>
      <c r="P20" s="6"/>
      <c r="Q20" s="6"/>
      <c r="R20" s="6"/>
      <c r="S20" s="6"/>
      <c r="T20" s="6"/>
      <c r="U20" s="6"/>
      <c r="V20" s="6"/>
      <c r="W20" s="6"/>
    </row>
    <row r="21" spans="2:23" x14ac:dyDescent="0.25">
      <c r="B21" s="79"/>
      <c r="C21" s="80"/>
      <c r="D21" s="8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6"/>
      <c r="P21" s="6"/>
      <c r="Q21" s="6"/>
      <c r="R21" s="6"/>
      <c r="S21" s="6"/>
      <c r="T21" s="6"/>
      <c r="U21" s="6"/>
      <c r="V21" s="6"/>
      <c r="W21" s="6"/>
    </row>
    <row r="22" spans="2:23" x14ac:dyDescent="0.25">
      <c r="B22" s="79"/>
      <c r="C22" s="80"/>
      <c r="D22" s="8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6"/>
      <c r="P22" s="6"/>
      <c r="Q22" s="6"/>
      <c r="R22" s="6"/>
      <c r="S22" s="6"/>
      <c r="T22" s="6"/>
      <c r="U22" s="6"/>
      <c r="V22" s="6"/>
      <c r="W22" s="6"/>
    </row>
    <row r="23" spans="2:23" x14ac:dyDescent="0.25">
      <c r="B23" s="79"/>
      <c r="C23" s="80"/>
      <c r="D23" s="8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6"/>
      <c r="P23" s="6"/>
      <c r="Q23" s="6"/>
      <c r="R23" s="6"/>
      <c r="S23" s="6"/>
      <c r="T23" s="6"/>
      <c r="U23" s="6"/>
      <c r="V23" s="6"/>
      <c r="W23" s="6"/>
    </row>
    <row r="24" spans="2:23" ht="15.75" thickBot="1" x14ac:dyDescent="0.3">
      <c r="B24" s="82"/>
      <c r="C24" s="83"/>
      <c r="D24" s="84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6"/>
      <c r="P24" s="6"/>
      <c r="Q24" s="6"/>
      <c r="R24" s="6"/>
      <c r="S24" s="6"/>
      <c r="T24" s="6"/>
      <c r="U24" s="6"/>
      <c r="V24" s="6"/>
      <c r="W24" s="6"/>
    </row>
    <row r="25" spans="2:23" x14ac:dyDescent="0.25">
      <c r="J25" s="25"/>
      <c r="K25" s="25"/>
      <c r="L25" s="25"/>
      <c r="N25" s="26">
        <f>_xlfn.DECIMAL(Vstupy!F6,Vstupy!F2)</f>
        <v>140048579</v>
      </c>
      <c r="O25" s="6"/>
      <c r="P25" s="6"/>
      <c r="Q25" s="6"/>
      <c r="R25" s="6"/>
      <c r="S25" s="6"/>
      <c r="T25" s="6"/>
      <c r="U25" s="6"/>
      <c r="V25" s="6"/>
      <c r="W25" s="6"/>
    </row>
    <row r="26" spans="2:23" ht="15.75" thickBot="1" x14ac:dyDescent="0.3">
      <c r="J26" s="25"/>
      <c r="L26" s="25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2:23" ht="15" customHeight="1" x14ac:dyDescent="0.25">
      <c r="B27" s="87" t="s">
        <v>15</v>
      </c>
      <c r="C27" s="88"/>
      <c r="D27" s="88"/>
      <c r="E27" s="88"/>
      <c r="F27" s="85">
        <f>N25</f>
        <v>140048579</v>
      </c>
      <c r="J27" s="25"/>
      <c r="K27" s="25"/>
      <c r="L27" s="25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2:23" ht="15.75" customHeight="1" thickBot="1" x14ac:dyDescent="0.3">
      <c r="B28" s="89"/>
      <c r="C28" s="90"/>
      <c r="D28" s="90"/>
      <c r="E28" s="90"/>
      <c r="F28" s="8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2:23" x14ac:dyDescent="0.25">
      <c r="B29" s="3"/>
      <c r="C29" s="3"/>
      <c r="D29" s="3"/>
      <c r="E29" s="3"/>
      <c r="F29" s="3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2:23" x14ac:dyDescent="0.25"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2:23" x14ac:dyDescent="0.25"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2:23" x14ac:dyDescent="0.25"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4:23" x14ac:dyDescent="0.25"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4:23" x14ac:dyDescent="0.25"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4:23" x14ac:dyDescent="0.25"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4:23" x14ac:dyDescent="0.25"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4:23" x14ac:dyDescent="0.25"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4:23" x14ac:dyDescent="0.25"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4:23" x14ac:dyDescent="0.25"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4:23" x14ac:dyDescent="0.25"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4:23" x14ac:dyDescent="0.25"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4:23" x14ac:dyDescent="0.25"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4:23" x14ac:dyDescent="0.25"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4:23" x14ac:dyDescent="0.25">
      <c r="N44" s="6"/>
      <c r="O44" s="6"/>
      <c r="P44" s="6"/>
      <c r="Q44" s="6"/>
      <c r="R44" s="6"/>
      <c r="S44" s="6"/>
      <c r="T44" s="6"/>
      <c r="U44" s="6"/>
      <c r="V44" s="6"/>
      <c r="W44" s="6"/>
    </row>
  </sheetData>
  <mergeCells count="11">
    <mergeCell ref="B2:K4"/>
    <mergeCell ref="B14:D24"/>
    <mergeCell ref="F27:F28"/>
    <mergeCell ref="B27:E28"/>
    <mergeCell ref="E14:N24"/>
    <mergeCell ref="H7:K10"/>
    <mergeCell ref="B7:D8"/>
    <mergeCell ref="B9:D10"/>
    <mergeCell ref="F9:G10"/>
    <mergeCell ref="F7:G8"/>
    <mergeCell ref="B11:K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4"/>
  <sheetViews>
    <sheetView showGridLines="0" workbookViewId="0"/>
  </sheetViews>
  <sheetFormatPr defaultRowHeight="15" outlineLevelCol="3" x14ac:dyDescent="0.25"/>
  <cols>
    <col min="1" max="1" width="4" style="31" customWidth="1"/>
    <col min="2" max="2" width="16" style="1" customWidth="1"/>
    <col min="3" max="3" width="15.28515625" style="1" customWidth="1"/>
    <col min="4" max="4" width="9.140625" style="1"/>
    <col min="5" max="5" width="6.85546875" style="30" customWidth="1"/>
    <col min="6" max="6" width="14" style="11" hidden="1" customWidth="1" outlineLevel="3"/>
    <col min="7" max="7" width="4.7109375" style="34" hidden="1" customWidth="1" outlineLevel="3"/>
    <col min="8" max="8" width="14.85546875" style="11" customWidth="1" collapsed="1"/>
    <col min="9" max="9" width="12.42578125" style="1" customWidth="1"/>
    <col min="10" max="10" width="14.140625" style="1" customWidth="1"/>
    <col min="11" max="13" width="4.7109375" style="1" customWidth="1"/>
    <col min="14" max="34" width="4.7109375" customWidth="1"/>
    <col min="35" max="38" width="2.7109375" customWidth="1"/>
  </cols>
  <sheetData>
    <row r="1" spans="1:34" ht="14.45" customHeight="1" x14ac:dyDescent="0.25">
      <c r="B1" s="16"/>
      <c r="C1" s="97" t="s">
        <v>7</v>
      </c>
      <c r="D1" s="97"/>
      <c r="E1" s="97"/>
      <c r="F1" s="97"/>
      <c r="G1" s="97"/>
      <c r="H1" s="97"/>
      <c r="J1" s="106" t="str">
        <f>CONCATENATE(E49," ",E48," ",E47," ",E46," ",E45," ",E44," ",E43," ",E42," ",E41," ",E40," ",E39," ",E38," ",E37," ",E36," ",E35," ",E34," ",E33," ",E32," ",E31," ",E30," ",E29," ",E28," ",E27," ",E26," ",E25," ",E24," ",E23," ",E22," ",E21," ",E20," ",E19," ",E18," ",E17," ",E16," ",E15," ",E14," ",E13," ",E12," ",E11," ",E10," ",E9," ",E8)</f>
        <v xml:space="preserve">                              2 4 1 3 2 3 0 2 3 3 0 4</v>
      </c>
      <c r="K1" s="106"/>
      <c r="L1" s="106"/>
      <c r="M1" s="106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34" ht="14.45" customHeight="1" x14ac:dyDescent="0.35">
      <c r="B2" s="96"/>
      <c r="C2" s="97"/>
      <c r="D2" s="97"/>
      <c r="E2" s="97"/>
      <c r="F2" s="97"/>
      <c r="G2" s="97"/>
      <c r="H2" s="97"/>
      <c r="I2" s="102">
        <f>Vstupy!F3</f>
        <v>5</v>
      </c>
      <c r="J2" s="106"/>
      <c r="K2" s="106"/>
      <c r="L2" s="106"/>
      <c r="M2" s="106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34" ht="14.45" customHeight="1" x14ac:dyDescent="0.25">
      <c r="B3" s="98" t="str">
        <f>CONCATENATE(H49,H48,H47,H46,H45,H44,H43,H42,H41,H40,H39,H38,H37,H36,H35,H34,H33,H32,H31,H30,H29,H28,H27,H26,H25,H24,H23,H22,H21,H20,H19,H18,H17,H16,H15,H14,H13,H12,H11,H10,H9,H8,)</f>
        <v xml:space="preserve">  +   2 x 48828125  +   4 x 9765625  +   1 x 1953125  +   3 x 390625  +   2 x 78125  +   3 x 15625  +   2 x 625  +   3 x 125  +   3 x 25  +   4 x 1</v>
      </c>
      <c r="C3" s="98"/>
      <c r="D3" s="98"/>
      <c r="E3" s="98"/>
      <c r="F3" s="98"/>
      <c r="G3" s="98"/>
      <c r="H3" s="98"/>
      <c r="I3" s="98"/>
      <c r="J3" s="104"/>
      <c r="K3" s="104"/>
      <c r="L3" s="104"/>
      <c r="M3" s="104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34" ht="15" customHeight="1" x14ac:dyDescent="0.25">
      <c r="B4" s="103"/>
      <c r="C4" s="103"/>
      <c r="D4" s="103"/>
      <c r="E4" s="103"/>
      <c r="F4" s="103"/>
      <c r="G4" s="103"/>
      <c r="H4" s="103"/>
      <c r="I4" s="103"/>
    </row>
    <row r="6" spans="1:34" ht="17.25" x14ac:dyDescent="0.25">
      <c r="A6" s="95" t="s">
        <v>22</v>
      </c>
      <c r="B6" s="95"/>
      <c r="C6" s="95"/>
      <c r="D6" s="95"/>
      <c r="E6" s="95"/>
      <c r="H6" s="99"/>
    </row>
    <row r="7" spans="1:34" ht="15" customHeight="1" x14ac:dyDescent="0.25">
      <c r="A7" s="43" t="s">
        <v>21</v>
      </c>
      <c r="B7" s="7" t="s">
        <v>4</v>
      </c>
      <c r="C7" s="7" t="s">
        <v>5</v>
      </c>
      <c r="D7" s="7" t="s">
        <v>6</v>
      </c>
      <c r="E7" s="39" t="s">
        <v>20</v>
      </c>
      <c r="F7" s="32"/>
      <c r="H7" s="100" t="s">
        <v>23</v>
      </c>
      <c r="K7" s="3"/>
      <c r="L7" s="3"/>
      <c r="M7" s="3"/>
    </row>
    <row r="8" spans="1:34" ht="16.149999999999999" customHeight="1" x14ac:dyDescent="0.25">
      <c r="A8" s="38">
        <v>0</v>
      </c>
      <c r="B8" s="40">
        <f>'1. krok'!N25</f>
        <v>140048579</v>
      </c>
      <c r="C8" s="41">
        <f>_xlfn.FLOOR.MATH(B8/Vstupy!$F$3)</f>
        <v>28009715</v>
      </c>
      <c r="D8" s="42">
        <f>MOD(B8,Vstupy!$F$3)</f>
        <v>4</v>
      </c>
      <c r="E8" s="29">
        <f t="shared" ref="E8:E48" si="0">IF(C7=0,"",D8)</f>
        <v>4</v>
      </c>
      <c r="F8" s="11">
        <f>$I$2^A8</f>
        <v>1</v>
      </c>
      <c r="H8" s="101" t="str">
        <f t="shared" ref="H8:H18" si="1">IF(D8=0,"",CONCATENATE("  +   ",E8," x ",F8))</f>
        <v xml:space="preserve">  +   4 x 1</v>
      </c>
      <c r="J8" s="35"/>
      <c r="K8" s="33"/>
      <c r="L8" s="35"/>
      <c r="M8" s="33"/>
      <c r="N8" s="35"/>
      <c r="O8" s="33"/>
      <c r="P8" s="35"/>
      <c r="Q8" s="33"/>
      <c r="R8" s="35"/>
      <c r="S8" s="33"/>
      <c r="T8" s="35"/>
      <c r="U8" s="33"/>
      <c r="V8" s="35"/>
      <c r="W8" s="33"/>
      <c r="X8" s="35"/>
      <c r="Y8" s="33"/>
      <c r="Z8" s="35"/>
      <c r="AA8" s="33"/>
      <c r="AB8" s="35"/>
      <c r="AC8" s="33"/>
      <c r="AD8" s="35"/>
      <c r="AE8" s="33"/>
      <c r="AF8" s="35"/>
      <c r="AG8" s="33"/>
      <c r="AH8" s="35"/>
    </row>
    <row r="9" spans="1:34" ht="16.899999999999999" customHeight="1" x14ac:dyDescent="0.25">
      <c r="A9" s="38">
        <f>A8+1</f>
        <v>1</v>
      </c>
      <c r="B9" s="10">
        <f>C8</f>
        <v>28009715</v>
      </c>
      <c r="C9" s="8">
        <f>_xlfn.FLOOR.MATH(B9/Vstupy!$F$3)</f>
        <v>5601943</v>
      </c>
      <c r="D9" s="9">
        <f>MOD(B9,Vstupy!$F$3)</f>
        <v>0</v>
      </c>
      <c r="E9" s="29">
        <f t="shared" si="0"/>
        <v>0</v>
      </c>
      <c r="F9" s="11">
        <f>$I$2^A9</f>
        <v>5</v>
      </c>
      <c r="H9" s="101" t="str">
        <f t="shared" si="1"/>
        <v/>
      </c>
    </row>
    <row r="10" spans="1:34" ht="16.149999999999999" customHeight="1" x14ac:dyDescent="0.25">
      <c r="A10" s="38">
        <f t="shared" ref="A10:A49" si="2">A9+1</f>
        <v>2</v>
      </c>
      <c r="B10" s="10">
        <f t="shared" ref="B10:B49" si="3">C9</f>
        <v>5601943</v>
      </c>
      <c r="C10" s="8">
        <f>_xlfn.FLOOR.MATH(B10/Vstupy!$F$3)</f>
        <v>1120388</v>
      </c>
      <c r="D10" s="9">
        <f>MOD(B10,Vstupy!$F$3)</f>
        <v>3</v>
      </c>
      <c r="E10" s="29">
        <f t="shared" si="0"/>
        <v>3</v>
      </c>
      <c r="F10" s="11">
        <f>$I$2^A10</f>
        <v>25</v>
      </c>
      <c r="H10" s="101" t="str">
        <f t="shared" si="1"/>
        <v xml:space="preserve">  +   3 x 25</v>
      </c>
    </row>
    <row r="11" spans="1:34" ht="16.149999999999999" customHeight="1" x14ac:dyDescent="0.25">
      <c r="A11" s="38">
        <f t="shared" si="2"/>
        <v>3</v>
      </c>
      <c r="B11" s="10">
        <f t="shared" si="3"/>
        <v>1120388</v>
      </c>
      <c r="C11" s="8">
        <f>_xlfn.FLOOR.MATH(B11/Vstupy!$F$3)</f>
        <v>224077</v>
      </c>
      <c r="D11" s="9">
        <f>MOD(B11,Vstupy!$F$3)</f>
        <v>3</v>
      </c>
      <c r="E11" s="29">
        <f t="shared" si="0"/>
        <v>3</v>
      </c>
      <c r="F11" s="11">
        <f>$I$2^A11</f>
        <v>125</v>
      </c>
      <c r="H11" s="101" t="str">
        <f t="shared" si="1"/>
        <v xml:space="preserve">  +   3 x 125</v>
      </c>
    </row>
    <row r="12" spans="1:34" ht="14.45" customHeight="1" x14ac:dyDescent="0.25">
      <c r="A12" s="38">
        <f t="shared" si="2"/>
        <v>4</v>
      </c>
      <c r="B12" s="10">
        <f t="shared" si="3"/>
        <v>224077</v>
      </c>
      <c r="C12" s="8">
        <f>_xlfn.FLOOR.MATH(B12/Vstupy!$F$3)</f>
        <v>44815</v>
      </c>
      <c r="D12" s="9">
        <f>MOD(B12,Vstupy!$F$3)</f>
        <v>2</v>
      </c>
      <c r="E12" s="29">
        <f t="shared" si="0"/>
        <v>2</v>
      </c>
      <c r="F12" s="11">
        <f>$I$2^A12</f>
        <v>625</v>
      </c>
      <c r="H12" s="101" t="str">
        <f t="shared" si="1"/>
        <v xml:space="preserve">  +   2 x 625</v>
      </c>
    </row>
    <row r="13" spans="1:34" ht="15" customHeight="1" x14ac:dyDescent="0.25">
      <c r="A13" s="38">
        <f t="shared" si="2"/>
        <v>5</v>
      </c>
      <c r="B13" s="10">
        <f t="shared" si="3"/>
        <v>44815</v>
      </c>
      <c r="C13" s="8">
        <f>_xlfn.FLOOR.MATH(B13/Vstupy!$F$3)</f>
        <v>8963</v>
      </c>
      <c r="D13" s="9">
        <f>MOD(B13,Vstupy!$F$3)</f>
        <v>0</v>
      </c>
      <c r="E13" s="29">
        <f t="shared" si="0"/>
        <v>0</v>
      </c>
      <c r="F13" s="11">
        <f>$I$2^A13</f>
        <v>3125</v>
      </c>
      <c r="H13" s="101" t="str">
        <f t="shared" si="1"/>
        <v/>
      </c>
    </row>
    <row r="14" spans="1:34" ht="16.149999999999999" customHeight="1" x14ac:dyDescent="0.25">
      <c r="A14" s="38">
        <f t="shared" si="2"/>
        <v>6</v>
      </c>
      <c r="B14" s="10">
        <f t="shared" si="3"/>
        <v>8963</v>
      </c>
      <c r="C14" s="8">
        <f>_xlfn.FLOOR.MATH(B14/Vstupy!$F$3)</f>
        <v>1792</v>
      </c>
      <c r="D14" s="9">
        <f>MOD(B14,Vstupy!$F$3)</f>
        <v>3</v>
      </c>
      <c r="E14" s="29">
        <f t="shared" si="0"/>
        <v>3</v>
      </c>
      <c r="F14" s="11">
        <f>$I$2^A14</f>
        <v>15625</v>
      </c>
      <c r="H14" s="101" t="str">
        <f t="shared" si="1"/>
        <v xml:space="preserve">  +   3 x 15625</v>
      </c>
    </row>
    <row r="15" spans="1:34" ht="16.149999999999999" customHeight="1" x14ac:dyDescent="0.25">
      <c r="A15" s="38">
        <f t="shared" si="2"/>
        <v>7</v>
      </c>
      <c r="B15" s="10">
        <f t="shared" si="3"/>
        <v>1792</v>
      </c>
      <c r="C15" s="8">
        <f>_xlfn.FLOOR.MATH(B15/Vstupy!$F$3)</f>
        <v>358</v>
      </c>
      <c r="D15" s="9">
        <f>MOD(B15,Vstupy!$F$3)</f>
        <v>2</v>
      </c>
      <c r="E15" s="29">
        <f t="shared" si="0"/>
        <v>2</v>
      </c>
      <c r="F15" s="11">
        <f>$I$2^A15</f>
        <v>78125</v>
      </c>
      <c r="H15" s="101" t="str">
        <f t="shared" si="1"/>
        <v xml:space="preserve">  +   2 x 78125</v>
      </c>
    </row>
    <row r="16" spans="1:34" ht="16.149999999999999" customHeight="1" x14ac:dyDescent="0.25">
      <c r="A16" s="38">
        <f t="shared" si="2"/>
        <v>8</v>
      </c>
      <c r="B16" s="10">
        <f t="shared" si="3"/>
        <v>358</v>
      </c>
      <c r="C16" s="8">
        <f>_xlfn.FLOOR.MATH(B16/Vstupy!$F$3)</f>
        <v>71</v>
      </c>
      <c r="D16" s="9">
        <f>MOD(B16,Vstupy!$F$3)</f>
        <v>3</v>
      </c>
      <c r="E16" s="29">
        <f t="shared" si="0"/>
        <v>3</v>
      </c>
      <c r="F16" s="11">
        <f>$I$2^A16</f>
        <v>390625</v>
      </c>
      <c r="H16" s="101" t="str">
        <f t="shared" si="1"/>
        <v xml:space="preserve">  +   3 x 390625</v>
      </c>
    </row>
    <row r="17" spans="1:10" ht="16.149999999999999" customHeight="1" x14ac:dyDescent="0.25">
      <c r="A17" s="38">
        <f t="shared" si="2"/>
        <v>9</v>
      </c>
      <c r="B17" s="10">
        <f t="shared" si="3"/>
        <v>71</v>
      </c>
      <c r="C17" s="8">
        <f>_xlfn.FLOOR.MATH(B17/Vstupy!$F$3)</f>
        <v>14</v>
      </c>
      <c r="D17" s="9">
        <f>MOD(B17,Vstupy!$F$3)</f>
        <v>1</v>
      </c>
      <c r="E17" s="29">
        <f t="shared" si="0"/>
        <v>1</v>
      </c>
      <c r="F17" s="11">
        <f>$I$2^A17</f>
        <v>1953125</v>
      </c>
      <c r="H17" s="101" t="str">
        <f t="shared" si="1"/>
        <v xml:space="preserve">  +   1 x 1953125</v>
      </c>
    </row>
    <row r="18" spans="1:10" ht="16.149999999999999" customHeight="1" x14ac:dyDescent="0.25">
      <c r="A18" s="38">
        <f t="shared" si="2"/>
        <v>10</v>
      </c>
      <c r="B18" s="10">
        <f t="shared" si="3"/>
        <v>14</v>
      </c>
      <c r="C18" s="8">
        <f>_xlfn.FLOOR.MATH(B18/Vstupy!$F$3)</f>
        <v>2</v>
      </c>
      <c r="D18" s="9">
        <f>MOD(B18,Vstupy!$F$3)</f>
        <v>4</v>
      </c>
      <c r="E18" s="29">
        <f t="shared" si="0"/>
        <v>4</v>
      </c>
      <c r="F18" s="11">
        <f>$I$2^A18</f>
        <v>9765625</v>
      </c>
      <c r="H18" s="101" t="str">
        <f t="shared" si="1"/>
        <v xml:space="preserve">  +   4 x 9765625</v>
      </c>
    </row>
    <row r="19" spans="1:10" ht="16.149999999999999" customHeight="1" x14ac:dyDescent="0.25">
      <c r="A19" s="38">
        <f t="shared" si="2"/>
        <v>11</v>
      </c>
      <c r="B19" s="10">
        <f t="shared" si="3"/>
        <v>2</v>
      </c>
      <c r="C19" s="8">
        <f>_xlfn.FLOOR.MATH(B19/Vstupy!$F$3)</f>
        <v>0</v>
      </c>
      <c r="D19" s="9">
        <f>MOD(B19,Vstupy!$F$3)</f>
        <v>2</v>
      </c>
      <c r="E19" s="29">
        <f t="shared" si="0"/>
        <v>2</v>
      </c>
      <c r="F19" s="11">
        <f>$I$2^A19</f>
        <v>48828125</v>
      </c>
      <c r="H19" s="101" t="str">
        <f>IF(D19=0,"",CONCATENATE("  +   ",E19," x ",F19))</f>
        <v xml:space="preserve">  +   2 x 48828125</v>
      </c>
    </row>
    <row r="20" spans="1:10" ht="16.149999999999999" customHeight="1" x14ac:dyDescent="0.25">
      <c r="A20" s="38">
        <f t="shared" si="2"/>
        <v>12</v>
      </c>
      <c r="B20" s="10">
        <f t="shared" si="3"/>
        <v>0</v>
      </c>
      <c r="C20" s="8">
        <f>_xlfn.FLOOR.MATH(B20/Vstupy!$F$3)</f>
        <v>0</v>
      </c>
      <c r="D20" s="9">
        <f>MOD(B20,Vstupy!$F$3)</f>
        <v>0</v>
      </c>
      <c r="E20" s="29" t="str">
        <f t="shared" si="0"/>
        <v/>
      </c>
      <c r="F20" s="11" t="str">
        <f>IF(D20=0,"",$I$2^A20)</f>
        <v/>
      </c>
      <c r="H20" s="101" t="str">
        <f>IF(D20=0,"",CONCATENATE("  +   ",E20," x ",F20))</f>
        <v/>
      </c>
    </row>
    <row r="21" spans="1:10" ht="16.149999999999999" customHeight="1" x14ac:dyDescent="0.25">
      <c r="A21" s="38">
        <f t="shared" si="2"/>
        <v>13</v>
      </c>
      <c r="B21" s="10">
        <f t="shared" si="3"/>
        <v>0</v>
      </c>
      <c r="C21" s="8">
        <f>_xlfn.FLOOR.MATH(B21/Vstupy!$F$3)</f>
        <v>0</v>
      </c>
      <c r="D21" s="9">
        <f>MOD(B21,Vstupy!$F$3)</f>
        <v>0</v>
      </c>
      <c r="E21" s="29" t="str">
        <f t="shared" si="0"/>
        <v/>
      </c>
      <c r="F21" s="11" t="str">
        <f>IF(D21=0,"",$I$2^A21)</f>
        <v/>
      </c>
      <c r="H21" s="101" t="str">
        <f t="shared" ref="H21:H49" si="4">IF(D21=0,"",CONCATENATE("  +   ",E21," x ",F21))</f>
        <v/>
      </c>
    </row>
    <row r="22" spans="1:10" ht="16.149999999999999" customHeight="1" x14ac:dyDescent="0.25">
      <c r="A22" s="38">
        <f t="shared" si="2"/>
        <v>14</v>
      </c>
      <c r="B22" s="10">
        <f t="shared" si="3"/>
        <v>0</v>
      </c>
      <c r="C22" s="8">
        <f>_xlfn.FLOOR.MATH(B22/Vstupy!$F$3)</f>
        <v>0</v>
      </c>
      <c r="D22" s="9">
        <f>MOD(B22,Vstupy!$F$3)</f>
        <v>0</v>
      </c>
      <c r="E22" s="29" t="str">
        <f t="shared" si="0"/>
        <v/>
      </c>
      <c r="F22" s="11" t="str">
        <f>IF(D22=0,"",$I$2^A22)</f>
        <v/>
      </c>
      <c r="H22" s="101" t="str">
        <f t="shared" si="4"/>
        <v/>
      </c>
    </row>
    <row r="23" spans="1:10" ht="16.149999999999999" customHeight="1" x14ac:dyDescent="0.25">
      <c r="A23" s="38">
        <f t="shared" si="2"/>
        <v>15</v>
      </c>
      <c r="B23" s="10">
        <f t="shared" si="3"/>
        <v>0</v>
      </c>
      <c r="C23" s="8">
        <f>_xlfn.FLOOR.MATH(B23/Vstupy!$F$3)</f>
        <v>0</v>
      </c>
      <c r="D23" s="9">
        <f>MOD(B23,Vstupy!$F$3)</f>
        <v>0</v>
      </c>
      <c r="E23" s="29" t="str">
        <f t="shared" si="0"/>
        <v/>
      </c>
      <c r="F23" s="11" t="str">
        <f>IF(D23=0,"",$I$2^A23)</f>
        <v/>
      </c>
      <c r="H23" s="101" t="str">
        <f t="shared" si="4"/>
        <v/>
      </c>
      <c r="J23" s="2"/>
    </row>
    <row r="24" spans="1:10" ht="16.149999999999999" customHeight="1" x14ac:dyDescent="0.25">
      <c r="A24" s="38">
        <f t="shared" si="2"/>
        <v>16</v>
      </c>
      <c r="B24" s="10">
        <f t="shared" si="3"/>
        <v>0</v>
      </c>
      <c r="C24" s="8">
        <f>_xlfn.FLOOR.MATH(B24/Vstupy!$F$3)</f>
        <v>0</v>
      </c>
      <c r="D24" s="9">
        <f>MOD(B24,Vstupy!$F$3)</f>
        <v>0</v>
      </c>
      <c r="E24" s="29" t="str">
        <f t="shared" si="0"/>
        <v/>
      </c>
      <c r="F24" s="11" t="str">
        <f>IF(D24=0,"",$I$2^A24)</f>
        <v/>
      </c>
      <c r="H24" s="101" t="str">
        <f t="shared" si="4"/>
        <v/>
      </c>
    </row>
    <row r="25" spans="1:10" ht="16.149999999999999" customHeight="1" x14ac:dyDescent="0.25">
      <c r="A25" s="38">
        <f t="shared" si="2"/>
        <v>17</v>
      </c>
      <c r="B25" s="10">
        <f t="shared" si="3"/>
        <v>0</v>
      </c>
      <c r="C25" s="8">
        <f>_xlfn.FLOOR.MATH(B25/Vstupy!$F$3)</f>
        <v>0</v>
      </c>
      <c r="D25" s="9">
        <f>MOD(B25,Vstupy!$F$3)</f>
        <v>0</v>
      </c>
      <c r="E25" s="29" t="str">
        <f t="shared" si="0"/>
        <v/>
      </c>
      <c r="F25" s="11" t="str">
        <f>IF(D25=0,"",$I$2^A25)</f>
        <v/>
      </c>
      <c r="H25" s="101" t="str">
        <f t="shared" si="4"/>
        <v/>
      </c>
    </row>
    <row r="26" spans="1:10" ht="16.149999999999999" customHeight="1" x14ac:dyDescent="0.25">
      <c r="A26" s="38">
        <f t="shared" si="2"/>
        <v>18</v>
      </c>
      <c r="B26" s="10">
        <f t="shared" si="3"/>
        <v>0</v>
      </c>
      <c r="C26" s="8">
        <f>_xlfn.FLOOR.MATH(B26/Vstupy!$F$3)</f>
        <v>0</v>
      </c>
      <c r="D26" s="9">
        <f>MOD(B26,Vstupy!$F$3)</f>
        <v>0</v>
      </c>
      <c r="E26" s="29" t="str">
        <f t="shared" si="0"/>
        <v/>
      </c>
      <c r="F26" s="11" t="str">
        <f>IF(D26=0,"",$I$2^A26)</f>
        <v/>
      </c>
      <c r="H26" s="101" t="str">
        <f t="shared" si="4"/>
        <v/>
      </c>
    </row>
    <row r="27" spans="1:10" ht="16.149999999999999" customHeight="1" x14ac:dyDescent="0.25">
      <c r="A27" s="38">
        <f t="shared" si="2"/>
        <v>19</v>
      </c>
      <c r="B27" s="10">
        <f t="shared" si="3"/>
        <v>0</v>
      </c>
      <c r="C27" s="8">
        <f>_xlfn.FLOOR.MATH(B27/Vstupy!$F$3)</f>
        <v>0</v>
      </c>
      <c r="D27" s="9">
        <f>MOD(B27,Vstupy!$F$3)</f>
        <v>0</v>
      </c>
      <c r="E27" s="29" t="str">
        <f t="shared" si="0"/>
        <v/>
      </c>
      <c r="F27" s="11" t="str">
        <f>IF(D27=0,"",$I$2^A27)</f>
        <v/>
      </c>
      <c r="H27" s="101" t="str">
        <f t="shared" si="4"/>
        <v/>
      </c>
      <c r="I27" s="2"/>
    </row>
    <row r="28" spans="1:10" ht="16.149999999999999" customHeight="1" x14ac:dyDescent="0.25">
      <c r="A28" s="38">
        <f t="shared" si="2"/>
        <v>20</v>
      </c>
      <c r="B28" s="10">
        <f t="shared" si="3"/>
        <v>0</v>
      </c>
      <c r="C28" s="8">
        <f>_xlfn.FLOOR.MATH(B28/Vstupy!$F$3)</f>
        <v>0</v>
      </c>
      <c r="D28" s="9">
        <f>MOD(B28,Vstupy!$F$3)</f>
        <v>0</v>
      </c>
      <c r="E28" s="29" t="str">
        <f t="shared" si="0"/>
        <v/>
      </c>
      <c r="F28" s="11" t="str">
        <f>IF(D28=0,"",$I$2^A28)</f>
        <v/>
      </c>
      <c r="H28" s="101" t="str">
        <f t="shared" si="4"/>
        <v/>
      </c>
    </row>
    <row r="29" spans="1:10" ht="16.149999999999999" customHeight="1" x14ac:dyDescent="0.25">
      <c r="A29" s="38">
        <f t="shared" si="2"/>
        <v>21</v>
      </c>
      <c r="B29" s="10">
        <f t="shared" si="3"/>
        <v>0</v>
      </c>
      <c r="C29" s="8">
        <f>_xlfn.FLOOR.MATH(B29/Vstupy!$F$3)</f>
        <v>0</v>
      </c>
      <c r="D29" s="9">
        <f>MOD(B29,Vstupy!$F$3)</f>
        <v>0</v>
      </c>
      <c r="E29" s="29" t="str">
        <f t="shared" si="0"/>
        <v/>
      </c>
      <c r="F29" s="11" t="str">
        <f>IF(D29=0,"",$I$2^A29)</f>
        <v/>
      </c>
      <c r="H29" s="101" t="str">
        <f t="shared" si="4"/>
        <v/>
      </c>
    </row>
    <row r="30" spans="1:10" ht="16.149999999999999" customHeight="1" x14ac:dyDescent="0.25">
      <c r="A30" s="38">
        <f t="shared" si="2"/>
        <v>22</v>
      </c>
      <c r="B30" s="10">
        <f t="shared" si="3"/>
        <v>0</v>
      </c>
      <c r="C30" s="8">
        <f>_xlfn.FLOOR.MATH(B30/Vstupy!$F$3)</f>
        <v>0</v>
      </c>
      <c r="D30" s="9">
        <f>MOD(B30,Vstupy!$F$3)</f>
        <v>0</v>
      </c>
      <c r="E30" s="29" t="str">
        <f t="shared" si="0"/>
        <v/>
      </c>
      <c r="F30" s="11" t="str">
        <f>IF(D30=0,"",$I$2^A30)</f>
        <v/>
      </c>
      <c r="H30" s="101" t="str">
        <f t="shared" si="4"/>
        <v/>
      </c>
    </row>
    <row r="31" spans="1:10" ht="16.149999999999999" customHeight="1" x14ac:dyDescent="0.25">
      <c r="A31" s="38">
        <f t="shared" si="2"/>
        <v>23</v>
      </c>
      <c r="B31" s="10">
        <f t="shared" si="3"/>
        <v>0</v>
      </c>
      <c r="C31" s="8">
        <f>_xlfn.FLOOR.MATH(B31/Vstupy!$F$3)</f>
        <v>0</v>
      </c>
      <c r="D31" s="9">
        <f>MOD(B31,Vstupy!$F$3)</f>
        <v>0</v>
      </c>
      <c r="E31" s="29" t="str">
        <f t="shared" si="0"/>
        <v/>
      </c>
      <c r="F31" s="11" t="str">
        <f>IF(D31=0,"",$I$2^A31)</f>
        <v/>
      </c>
      <c r="H31" s="101" t="str">
        <f t="shared" si="4"/>
        <v/>
      </c>
      <c r="I31" s="2"/>
    </row>
    <row r="32" spans="1:10" x14ac:dyDescent="0.25">
      <c r="A32" s="38">
        <f t="shared" si="2"/>
        <v>24</v>
      </c>
      <c r="B32" s="10">
        <f t="shared" si="3"/>
        <v>0</v>
      </c>
      <c r="C32" s="8">
        <f>_xlfn.FLOOR.MATH(B32/Vstupy!$F$3)</f>
        <v>0</v>
      </c>
      <c r="D32" s="9">
        <f>MOD(B32,Vstupy!$F$3)</f>
        <v>0</v>
      </c>
      <c r="E32" s="29" t="str">
        <f t="shared" si="0"/>
        <v/>
      </c>
      <c r="F32" s="11" t="str">
        <f>IF(D32=0,"",$I$2^A32)</f>
        <v/>
      </c>
      <c r="H32" s="101" t="str">
        <f t="shared" si="4"/>
        <v/>
      </c>
      <c r="I32" s="2"/>
    </row>
    <row r="33" spans="1:9" x14ac:dyDescent="0.25">
      <c r="A33" s="38">
        <f t="shared" si="2"/>
        <v>25</v>
      </c>
      <c r="B33" s="10">
        <f t="shared" si="3"/>
        <v>0</v>
      </c>
      <c r="C33" s="8">
        <f>_xlfn.FLOOR.MATH(B33/Vstupy!$F$3)</f>
        <v>0</v>
      </c>
      <c r="D33" s="9">
        <f>MOD(B33,Vstupy!$F$3)</f>
        <v>0</v>
      </c>
      <c r="E33" s="29" t="str">
        <f t="shared" si="0"/>
        <v/>
      </c>
      <c r="F33" s="11" t="str">
        <f>IF(D33=0,"",$I$2^A33)</f>
        <v/>
      </c>
      <c r="H33" s="101" t="str">
        <f t="shared" si="4"/>
        <v/>
      </c>
      <c r="I33" s="2"/>
    </row>
    <row r="34" spans="1:9" x14ac:dyDescent="0.25">
      <c r="A34" s="38">
        <f t="shared" si="2"/>
        <v>26</v>
      </c>
      <c r="B34" s="10">
        <f t="shared" si="3"/>
        <v>0</v>
      </c>
      <c r="C34" s="8">
        <f>_xlfn.FLOOR.MATH(B34/Vstupy!$F$3)</f>
        <v>0</v>
      </c>
      <c r="D34" s="9">
        <f>MOD(B34,Vstupy!$F$3)</f>
        <v>0</v>
      </c>
      <c r="E34" s="29" t="str">
        <f t="shared" si="0"/>
        <v/>
      </c>
      <c r="F34" s="11" t="str">
        <f>IF(D34=0,"",$I$2^A34)</f>
        <v/>
      </c>
      <c r="H34" s="101" t="str">
        <f t="shared" si="4"/>
        <v/>
      </c>
    </row>
    <row r="35" spans="1:9" x14ac:dyDescent="0.25">
      <c r="A35" s="38">
        <f t="shared" si="2"/>
        <v>27</v>
      </c>
      <c r="B35" s="10">
        <f t="shared" si="3"/>
        <v>0</v>
      </c>
      <c r="C35" s="8">
        <f>_xlfn.FLOOR.MATH(B35/Vstupy!$F$3)</f>
        <v>0</v>
      </c>
      <c r="D35" s="9">
        <f>MOD(B35,Vstupy!$F$3)</f>
        <v>0</v>
      </c>
      <c r="E35" s="29" t="str">
        <f t="shared" si="0"/>
        <v/>
      </c>
      <c r="F35" s="11" t="str">
        <f>IF(D35=0,"",$I$2^A35)</f>
        <v/>
      </c>
      <c r="H35" s="101" t="str">
        <f t="shared" si="4"/>
        <v/>
      </c>
    </row>
    <row r="36" spans="1:9" x14ac:dyDescent="0.25">
      <c r="A36" s="38">
        <f t="shared" si="2"/>
        <v>28</v>
      </c>
      <c r="B36" s="10">
        <f t="shared" si="3"/>
        <v>0</v>
      </c>
      <c r="C36" s="8">
        <f>_xlfn.FLOOR.MATH(B36/Vstupy!$F$3)</f>
        <v>0</v>
      </c>
      <c r="D36" s="9">
        <f>MOD(B36,Vstupy!$F$3)</f>
        <v>0</v>
      </c>
      <c r="E36" s="29" t="str">
        <f t="shared" si="0"/>
        <v/>
      </c>
      <c r="F36" s="11" t="str">
        <f>IF(D36=0,"",$I$2^A36)</f>
        <v/>
      </c>
      <c r="H36" s="101" t="str">
        <f t="shared" si="4"/>
        <v/>
      </c>
    </row>
    <row r="37" spans="1:9" x14ac:dyDescent="0.25">
      <c r="A37" s="38">
        <f t="shared" si="2"/>
        <v>29</v>
      </c>
      <c r="B37" s="10">
        <f t="shared" si="3"/>
        <v>0</v>
      </c>
      <c r="C37" s="8">
        <f>_xlfn.FLOOR.MATH(B37/Vstupy!$F$3)</f>
        <v>0</v>
      </c>
      <c r="D37" s="9">
        <f>MOD(B37,Vstupy!$F$3)</f>
        <v>0</v>
      </c>
      <c r="E37" s="29" t="str">
        <f t="shared" si="0"/>
        <v/>
      </c>
      <c r="F37" s="11" t="str">
        <f>IF(D37=0,"",$I$2^A37)</f>
        <v/>
      </c>
      <c r="H37" s="101" t="str">
        <f t="shared" si="4"/>
        <v/>
      </c>
      <c r="I37" s="2"/>
    </row>
    <row r="38" spans="1:9" x14ac:dyDescent="0.25">
      <c r="A38" s="38">
        <f t="shared" si="2"/>
        <v>30</v>
      </c>
      <c r="B38" s="10">
        <f t="shared" si="3"/>
        <v>0</v>
      </c>
      <c r="C38" s="8">
        <f>_xlfn.FLOOR.MATH(B38/Vstupy!$F$3)</f>
        <v>0</v>
      </c>
      <c r="D38" s="9">
        <f>MOD(B38,Vstupy!$F$3)</f>
        <v>0</v>
      </c>
      <c r="E38" s="29" t="str">
        <f t="shared" si="0"/>
        <v/>
      </c>
      <c r="F38" s="11" t="str">
        <f>IF(D38=0,"",$I$2^A38)</f>
        <v/>
      </c>
      <c r="H38" s="101" t="str">
        <f t="shared" si="4"/>
        <v/>
      </c>
      <c r="I38" s="2"/>
    </row>
    <row r="39" spans="1:9" x14ac:dyDescent="0.25">
      <c r="A39" s="38">
        <f t="shared" si="2"/>
        <v>31</v>
      </c>
      <c r="B39" s="10">
        <f t="shared" si="3"/>
        <v>0</v>
      </c>
      <c r="C39" s="8">
        <f>_xlfn.FLOOR.MATH(B39/Vstupy!$F$3)</f>
        <v>0</v>
      </c>
      <c r="D39" s="9">
        <f>MOD(B39,Vstupy!$F$3)</f>
        <v>0</v>
      </c>
      <c r="E39" s="29" t="str">
        <f t="shared" si="0"/>
        <v/>
      </c>
      <c r="F39" s="11" t="str">
        <f>IF(D39=0,"",$I$2^A39)</f>
        <v/>
      </c>
      <c r="H39" s="101" t="str">
        <f t="shared" si="4"/>
        <v/>
      </c>
    </row>
    <row r="40" spans="1:9" x14ac:dyDescent="0.25">
      <c r="A40" s="38">
        <f t="shared" si="2"/>
        <v>32</v>
      </c>
      <c r="B40" s="10">
        <f t="shared" si="3"/>
        <v>0</v>
      </c>
      <c r="C40" s="8">
        <f>_xlfn.FLOOR.MATH(B40/Vstupy!$F$3)</f>
        <v>0</v>
      </c>
      <c r="D40" s="9">
        <f>MOD(B40,Vstupy!$F$3)</f>
        <v>0</v>
      </c>
      <c r="E40" s="29" t="str">
        <f t="shared" si="0"/>
        <v/>
      </c>
      <c r="F40" s="11" t="str">
        <f>IF(D40=0,"",$I$2^A40)</f>
        <v/>
      </c>
      <c r="H40" s="101" t="str">
        <f t="shared" si="4"/>
        <v/>
      </c>
    </row>
    <row r="41" spans="1:9" x14ac:dyDescent="0.25">
      <c r="A41" s="38">
        <f t="shared" si="2"/>
        <v>33</v>
      </c>
      <c r="B41" s="10">
        <f t="shared" si="3"/>
        <v>0</v>
      </c>
      <c r="C41" s="8">
        <f>_xlfn.FLOOR.MATH(B41/Vstupy!$F$3)</f>
        <v>0</v>
      </c>
      <c r="D41" s="9">
        <f>MOD(B41,Vstupy!$F$3)</f>
        <v>0</v>
      </c>
      <c r="E41" s="29" t="str">
        <f t="shared" si="0"/>
        <v/>
      </c>
      <c r="F41" s="11" t="str">
        <f>IF(D41=0,"",$I$2^A41)</f>
        <v/>
      </c>
      <c r="H41" s="101" t="str">
        <f t="shared" si="4"/>
        <v/>
      </c>
    </row>
    <row r="42" spans="1:9" x14ac:dyDescent="0.25">
      <c r="A42" s="38">
        <f t="shared" si="2"/>
        <v>34</v>
      </c>
      <c r="B42" s="10">
        <f t="shared" si="3"/>
        <v>0</v>
      </c>
      <c r="C42" s="8">
        <f>_xlfn.FLOOR.MATH(B42/Vstupy!$F$3)</f>
        <v>0</v>
      </c>
      <c r="D42" s="9">
        <f>MOD(B42,Vstupy!$F$3)</f>
        <v>0</v>
      </c>
      <c r="E42" s="29" t="str">
        <f t="shared" si="0"/>
        <v/>
      </c>
      <c r="F42" s="11" t="str">
        <f>IF(D42=0,"",$I$2^A42)</f>
        <v/>
      </c>
      <c r="H42" s="101" t="str">
        <f t="shared" si="4"/>
        <v/>
      </c>
      <c r="I42" s="2"/>
    </row>
    <row r="43" spans="1:9" x14ac:dyDescent="0.25">
      <c r="A43" s="38">
        <f t="shared" si="2"/>
        <v>35</v>
      </c>
      <c r="B43" s="10">
        <f t="shared" si="3"/>
        <v>0</v>
      </c>
      <c r="C43" s="8">
        <f>_xlfn.FLOOR.MATH(B43/Vstupy!$F$3)</f>
        <v>0</v>
      </c>
      <c r="D43" s="9">
        <f>MOD(B43,Vstupy!$F$3)</f>
        <v>0</v>
      </c>
      <c r="E43" s="29" t="str">
        <f t="shared" si="0"/>
        <v/>
      </c>
      <c r="F43" s="11" t="str">
        <f>IF(D43=0,"",$I$2^A43)</f>
        <v/>
      </c>
      <c r="H43" s="101" t="str">
        <f t="shared" si="4"/>
        <v/>
      </c>
    </row>
    <row r="44" spans="1:9" x14ac:dyDescent="0.25">
      <c r="A44" s="38">
        <f t="shared" si="2"/>
        <v>36</v>
      </c>
      <c r="B44" s="10">
        <f t="shared" si="3"/>
        <v>0</v>
      </c>
      <c r="C44" s="8">
        <f>_xlfn.FLOOR.MATH(B44/Vstupy!$F$3)</f>
        <v>0</v>
      </c>
      <c r="D44" s="9">
        <f>MOD(B44,Vstupy!$F$3)</f>
        <v>0</v>
      </c>
      <c r="E44" s="29" t="str">
        <f t="shared" si="0"/>
        <v/>
      </c>
      <c r="F44" s="11" t="str">
        <f>IF(D44=0,"",$I$2^A44)</f>
        <v/>
      </c>
      <c r="H44" s="101" t="str">
        <f t="shared" si="4"/>
        <v/>
      </c>
    </row>
    <row r="45" spans="1:9" x14ac:dyDescent="0.25">
      <c r="A45" s="38">
        <f t="shared" si="2"/>
        <v>37</v>
      </c>
      <c r="B45" s="10">
        <f t="shared" si="3"/>
        <v>0</v>
      </c>
      <c r="C45" s="8">
        <f>_xlfn.FLOOR.MATH(B45/Vstupy!$F$3)</f>
        <v>0</v>
      </c>
      <c r="D45" s="9">
        <f>MOD(B45,Vstupy!$F$3)</f>
        <v>0</v>
      </c>
      <c r="E45" s="29" t="str">
        <f t="shared" si="0"/>
        <v/>
      </c>
      <c r="F45" s="11" t="str">
        <f>IF(D45=0,"",$I$2^A45)</f>
        <v/>
      </c>
      <c r="H45" s="101" t="str">
        <f t="shared" si="4"/>
        <v/>
      </c>
    </row>
    <row r="46" spans="1:9" x14ac:dyDescent="0.25">
      <c r="A46" s="38">
        <f t="shared" si="2"/>
        <v>38</v>
      </c>
      <c r="B46" s="10">
        <f t="shared" si="3"/>
        <v>0</v>
      </c>
      <c r="C46" s="8">
        <f>_xlfn.FLOOR.MATH(B46/Vstupy!$F$3)</f>
        <v>0</v>
      </c>
      <c r="D46" s="9">
        <f>MOD(B46,Vstupy!$F$3)</f>
        <v>0</v>
      </c>
      <c r="E46" s="29" t="str">
        <f t="shared" si="0"/>
        <v/>
      </c>
      <c r="F46" s="11" t="str">
        <f>IF(D46=0,"",$I$2^A46)</f>
        <v/>
      </c>
      <c r="H46" s="101" t="str">
        <f t="shared" si="4"/>
        <v/>
      </c>
    </row>
    <row r="47" spans="1:9" x14ac:dyDescent="0.25">
      <c r="A47" s="38">
        <f t="shared" si="2"/>
        <v>39</v>
      </c>
      <c r="B47" s="10">
        <f t="shared" si="3"/>
        <v>0</v>
      </c>
      <c r="C47" s="8">
        <f>_xlfn.FLOOR.MATH(B47/Vstupy!$F$3)</f>
        <v>0</v>
      </c>
      <c r="D47" s="9">
        <f>MOD(B47,Vstupy!$F$3)</f>
        <v>0</v>
      </c>
      <c r="E47" s="29" t="str">
        <f t="shared" si="0"/>
        <v/>
      </c>
      <c r="F47" s="11" t="str">
        <f>IF(D47=0,"",$I$2^A47)</f>
        <v/>
      </c>
      <c r="H47" s="101" t="str">
        <f t="shared" si="4"/>
        <v/>
      </c>
    </row>
    <row r="48" spans="1:9" x14ac:dyDescent="0.25">
      <c r="A48" s="38">
        <f t="shared" si="2"/>
        <v>40</v>
      </c>
      <c r="B48" s="10">
        <f t="shared" si="3"/>
        <v>0</v>
      </c>
      <c r="C48" s="8">
        <f>_xlfn.FLOOR.MATH(B48/Vstupy!$F$3)</f>
        <v>0</v>
      </c>
      <c r="D48" s="9">
        <f>MOD(B48,Vstupy!$F$3)</f>
        <v>0</v>
      </c>
      <c r="E48" s="29" t="str">
        <f t="shared" si="0"/>
        <v/>
      </c>
      <c r="F48" s="11" t="str">
        <f>IF(D48=0,"",$I$2^A48)</f>
        <v/>
      </c>
      <c r="H48" s="101" t="str">
        <f t="shared" si="4"/>
        <v/>
      </c>
    </row>
    <row r="49" spans="1:9" x14ac:dyDescent="0.25">
      <c r="A49" s="38">
        <f t="shared" si="2"/>
        <v>41</v>
      </c>
      <c r="B49" s="10">
        <f t="shared" si="3"/>
        <v>0</v>
      </c>
      <c r="C49" s="8">
        <f>_xlfn.FLOOR.MATH(B49/Vstupy!$F$3)</f>
        <v>0</v>
      </c>
      <c r="D49" s="9">
        <f>MOD(B49,Vstupy!$F$3)</f>
        <v>0</v>
      </c>
      <c r="E49" s="29" t="str">
        <f t="shared" ref="E49" si="5">IF(C48=0,"",D49)</f>
        <v/>
      </c>
      <c r="F49" s="11" t="str">
        <f>IF(D49=0,"",$I$2^A49)</f>
        <v/>
      </c>
      <c r="H49" s="101" t="str">
        <f t="shared" si="4"/>
        <v/>
      </c>
      <c r="I49" s="2"/>
    </row>
    <row r="50" spans="1:9" x14ac:dyDescent="0.25">
      <c r="H50" s="101"/>
    </row>
    <row r="54" spans="1:9" x14ac:dyDescent="0.25">
      <c r="A54" s="27"/>
      <c r="B54" s="27"/>
      <c r="C54" s="27"/>
      <c r="D54" s="27"/>
      <c r="E54" s="27"/>
      <c r="F54" s="27"/>
      <c r="G54" s="27"/>
      <c r="I54" s="27"/>
    </row>
  </sheetData>
  <mergeCells count="2">
    <mergeCell ref="A6:E6"/>
    <mergeCell ref="C1:H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Vstupy</vt:lpstr>
      <vt:lpstr>1. krok</vt:lpstr>
      <vt:lpstr>2. krok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Hanzel Pavol, prof. RNDr., CSc.</dc:creator>
  <cp:lastModifiedBy>Hanzel Pavol, prof. RNDr., CSc.</cp:lastModifiedBy>
  <dcterms:created xsi:type="dcterms:W3CDTF">2019-09-22T13:09:43Z</dcterms:created>
  <dcterms:modified xsi:type="dcterms:W3CDTF">2019-10-28T08:33:31Z</dcterms:modified>
</cp:coreProperties>
</file>